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091\Box\大阪本店統括部\大阪本店工事部作業所支援課\花村\1001.稟議・他部署依頼関係\"/>
    </mc:Choice>
  </mc:AlternateContent>
  <bookViews>
    <workbookView xWindow="14510" yWindow="-20" windowWidth="14310" windowHeight="12230"/>
  </bookViews>
  <sheets>
    <sheet name="立替差引依頼書" sheetId="5" r:id="rId1"/>
    <sheet name="立替差引依頼書（入力例)" sheetId="4" r:id="rId2"/>
  </sheets>
  <definedNames>
    <definedName name="_xlnm.Print_Area" localSheetId="0">立替差引依頼書!$B$1:$BH$30</definedName>
    <definedName name="_xlnm.Print_Area" localSheetId="1">'立替差引依頼書（入力例)'!$B$1:$BH$30</definedName>
  </definedNames>
  <calcPr calcId="162913"/>
</workbook>
</file>

<file path=xl/calcChain.xml><?xml version="1.0" encoding="utf-8"?>
<calcChain xmlns="http://schemas.openxmlformats.org/spreadsheetml/2006/main">
  <c r="BY20" i="5" l="1"/>
  <c r="BW20" i="5"/>
  <c r="BU20" i="5"/>
  <c r="BT20" i="5"/>
  <c r="BS20" i="5"/>
  <c r="BR20" i="5"/>
  <c r="BQ20" i="5"/>
  <c r="BP19" i="5"/>
  <c r="BX20" i="5" s="1"/>
  <c r="BX18" i="5"/>
  <c r="BV18" i="5"/>
  <c r="BU18" i="5"/>
  <c r="BT18" i="5"/>
  <c r="BS18" i="5"/>
  <c r="BR18" i="5"/>
  <c r="BQ18" i="5"/>
  <c r="BP17" i="5"/>
  <c r="BY18" i="5" s="1"/>
  <c r="BY16" i="5"/>
  <c r="BV16" i="5"/>
  <c r="BU16" i="5"/>
  <c r="BT16" i="5"/>
  <c r="BS16" i="5"/>
  <c r="BR16" i="5"/>
  <c r="BQ16" i="5"/>
  <c r="BP15" i="5"/>
  <c r="BW16" i="5" s="1"/>
  <c r="BY14" i="5"/>
  <c r="BX14" i="5"/>
  <c r="BU14" i="5"/>
  <c r="BT14" i="5"/>
  <c r="BS14" i="5"/>
  <c r="BR14" i="5"/>
  <c r="BQ14" i="5"/>
  <c r="BP13" i="5"/>
  <c r="BV14" i="5" s="1"/>
  <c r="BY12" i="5"/>
  <c r="BX12" i="5"/>
  <c r="BU12" i="5"/>
  <c r="BT12" i="5"/>
  <c r="BS12" i="5"/>
  <c r="BR12" i="5"/>
  <c r="BQ12" i="5"/>
  <c r="BP11" i="5"/>
  <c r="BW12" i="5" s="1"/>
  <c r="BW20" i="4"/>
  <c r="BV20" i="4"/>
  <c r="BV18" i="4"/>
  <c r="BY14" i="4"/>
  <c r="BX14" i="4"/>
  <c r="BX12" i="4"/>
  <c r="BT12" i="4"/>
  <c r="BR12" i="4"/>
  <c r="BQ12" i="4"/>
  <c r="BV20" i="5" l="1"/>
  <c r="BW14" i="5"/>
  <c r="BW18" i="5"/>
  <c r="BX16" i="5"/>
  <c r="BX22" i="5" s="1"/>
  <c r="BU22" i="5"/>
  <c r="BP27" i="5"/>
  <c r="BY22" i="5"/>
  <c r="BQ27" i="5"/>
  <c r="AD26" i="5" s="1"/>
  <c r="BR22" i="5"/>
  <c r="P23" i="5" s="1"/>
  <c r="BT22" i="5"/>
  <c r="BV12" i="5"/>
  <c r="BV22" i="5" s="1"/>
  <c r="AD23" i="5" s="1"/>
  <c r="BS22" i="5"/>
  <c r="P21" i="5" s="1"/>
  <c r="BU20" i="4"/>
  <c r="BU18" i="4"/>
  <c r="BU16" i="4"/>
  <c r="BU14" i="4"/>
  <c r="BU12" i="4"/>
  <c r="BT20" i="4"/>
  <c r="BT18" i="4"/>
  <c r="BT16" i="4"/>
  <c r="BT14" i="4"/>
  <c r="BS12" i="4"/>
  <c r="BR20" i="4"/>
  <c r="BR18" i="4"/>
  <c r="BR16" i="4"/>
  <c r="BR14" i="4"/>
  <c r="BS20" i="4"/>
  <c r="BS18" i="4"/>
  <c r="BS16" i="4"/>
  <c r="BS14" i="4"/>
  <c r="BP11" i="4"/>
  <c r="BW22" i="5" l="1"/>
  <c r="AD21" i="5" s="1"/>
  <c r="P25" i="5"/>
  <c r="AD27" i="5"/>
  <c r="BW12" i="4"/>
  <c r="BV12" i="4"/>
  <c r="BR22" i="4"/>
  <c r="P23" i="4" s="1"/>
  <c r="BU22" i="4"/>
  <c r="BT22" i="4"/>
  <c r="BS22" i="4"/>
  <c r="P21" i="4" s="1"/>
  <c r="BY12" i="4"/>
  <c r="BQ20" i="4"/>
  <c r="BP19" i="4"/>
  <c r="BQ18" i="4"/>
  <c r="BP17" i="4"/>
  <c r="BY18" i="4" s="1"/>
  <c r="BQ16" i="4"/>
  <c r="BP15" i="4"/>
  <c r="BQ14" i="4"/>
  <c r="BP13" i="4"/>
  <c r="AD28" i="5" l="1"/>
  <c r="BX20" i="4"/>
  <c r="BY20" i="4"/>
  <c r="BY22" i="4" s="1"/>
  <c r="BY16" i="4"/>
  <c r="BW16" i="4"/>
  <c r="BV14" i="4"/>
  <c r="BW14" i="4"/>
  <c r="P25" i="4"/>
  <c r="BV16" i="4"/>
  <c r="BX16" i="4"/>
  <c r="BW18" i="4"/>
  <c r="BX18" i="4"/>
  <c r="BQ27" i="4"/>
  <c r="AD26" i="4" s="1"/>
  <c r="BP27" i="4"/>
  <c r="BV22" i="4" l="1"/>
  <c r="AD23" i="4" s="1"/>
  <c r="BW22" i="4"/>
  <c r="AD21" i="4" s="1"/>
  <c r="BX22" i="4"/>
  <c r="AD27" i="4"/>
  <c r="AD28" i="4" l="1"/>
</calcChain>
</file>

<file path=xl/sharedStrings.xml><?xml version="1.0" encoding="utf-8"?>
<sst xmlns="http://schemas.openxmlformats.org/spreadsheetml/2006/main" count="127" uniqueCount="66">
  <si>
    <r>
      <rPr>
        <sz val="9"/>
        <color indexed="8"/>
        <rFont val="ＭＳ Ｐゴシック"/>
        <family val="3"/>
        <charset val="128"/>
      </rPr>
      <t>承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認</t>
    </r>
    <rPh sb="0" eb="1">
      <t>ウケタマワ</t>
    </rPh>
    <rPh sb="2" eb="3">
      <t>シノブ</t>
    </rPh>
    <phoneticPr fontId="2"/>
  </si>
  <si>
    <r>
      <rPr>
        <sz val="9"/>
        <color indexed="8"/>
        <rFont val="ＭＳ Ｐゴシック"/>
        <family val="3"/>
        <charset val="128"/>
      </rPr>
      <t>取引先コード</t>
    </r>
    <rPh sb="0" eb="2">
      <t>トリヒキ</t>
    </rPh>
    <rPh sb="2" eb="3">
      <t>サキ</t>
    </rPh>
    <phoneticPr fontId="2"/>
  </si>
  <si>
    <r>
      <rPr>
        <sz val="9"/>
        <color indexed="8"/>
        <rFont val="ＭＳ Ｐゴシック"/>
        <family val="3"/>
        <charset val="128"/>
      </rPr>
      <t>行</t>
    </r>
    <rPh sb="0" eb="1">
      <t>ギョウ</t>
    </rPh>
    <phoneticPr fontId="2"/>
  </si>
  <si>
    <r>
      <rPr>
        <sz val="9"/>
        <color indexed="8"/>
        <rFont val="ＭＳ Ｐゴシック"/>
        <family val="3"/>
        <charset val="128"/>
      </rPr>
      <t>摘</t>
    </r>
    <r>
      <rPr>
        <sz val="9"/>
        <color indexed="8"/>
        <rFont val="Arial"/>
        <family val="2"/>
      </rPr>
      <t xml:space="preserve">                              </t>
    </r>
    <r>
      <rPr>
        <sz val="9"/>
        <color indexed="8"/>
        <rFont val="ＭＳ Ｐゴシック"/>
        <family val="3"/>
        <charset val="128"/>
      </rPr>
      <t>要</t>
    </r>
    <rPh sb="0" eb="1">
      <t>テキ</t>
    </rPh>
    <rPh sb="31" eb="32">
      <t>ヨウ</t>
    </rPh>
    <phoneticPr fontId="2"/>
  </si>
  <si>
    <r>
      <rPr>
        <sz val="6"/>
        <color indexed="8"/>
        <rFont val="ＭＳ Ｐゴシック"/>
        <family val="3"/>
        <charset val="128"/>
      </rPr>
      <t>相手先業者コード　　　　　　　　　　　原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ＭＳ Ｐゴシック"/>
        <family val="3"/>
        <charset val="128"/>
      </rPr>
      <t>価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ＭＳ Ｐゴシック"/>
        <family val="3"/>
        <charset val="128"/>
      </rPr>
      <t>科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ＭＳ Ｐゴシック"/>
        <family val="3"/>
        <charset val="128"/>
      </rPr>
      <t>目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ＭＳ Ｐゴシック"/>
        <family val="3"/>
        <charset val="128"/>
      </rPr>
      <t>コ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ＭＳ Ｐゴシック"/>
        <family val="3"/>
        <charset val="128"/>
      </rPr>
      <t>ー</t>
    </r>
    <r>
      <rPr>
        <sz val="6"/>
        <color indexed="8"/>
        <rFont val="Arial"/>
        <family val="2"/>
      </rPr>
      <t xml:space="preserve"> </t>
    </r>
    <r>
      <rPr>
        <sz val="6"/>
        <color indexed="8"/>
        <rFont val="ＭＳ Ｐゴシック"/>
        <family val="3"/>
        <charset val="128"/>
      </rPr>
      <t>ド</t>
    </r>
    <rPh sb="0" eb="3">
      <t>アイテサキ</t>
    </rPh>
    <rPh sb="3" eb="5">
      <t>ギョウシャ</t>
    </rPh>
    <rPh sb="19" eb="20">
      <t>ハラ</t>
    </rPh>
    <rPh sb="21" eb="22">
      <t>アタイ</t>
    </rPh>
    <rPh sb="23" eb="24">
      <t>カ</t>
    </rPh>
    <rPh sb="25" eb="26">
      <t>メ</t>
    </rPh>
    <phoneticPr fontId="2"/>
  </si>
  <si>
    <r>
      <rPr>
        <sz val="9"/>
        <color indexed="8"/>
        <rFont val="ＭＳ Ｐゴシック"/>
        <family val="3"/>
        <charset val="128"/>
      </rPr>
      <t>金</t>
    </r>
    <r>
      <rPr>
        <sz val="9"/>
        <color indexed="8"/>
        <rFont val="Arial"/>
        <family val="2"/>
      </rPr>
      <t xml:space="preserve">                </t>
    </r>
    <r>
      <rPr>
        <sz val="9"/>
        <color indexed="8"/>
        <rFont val="ＭＳ Ｐゴシック"/>
        <family val="3"/>
        <charset val="128"/>
      </rPr>
      <t>額</t>
    </r>
    <rPh sb="0" eb="1">
      <t>キン</t>
    </rPh>
    <rPh sb="17" eb="18">
      <t>ガク</t>
    </rPh>
    <phoneticPr fontId="2"/>
  </si>
  <si>
    <r>
      <rPr>
        <sz val="10"/>
        <color indexed="8"/>
        <rFont val="ＭＳ Ｐゴシック"/>
        <family val="3"/>
        <charset val="128"/>
      </rPr>
      <t>課税区分</t>
    </r>
    <rPh sb="0" eb="2">
      <t>カゼイ</t>
    </rPh>
    <rPh sb="2" eb="4">
      <t>クブン</t>
    </rPh>
    <phoneticPr fontId="2"/>
  </si>
  <si>
    <r>
      <rPr>
        <sz val="8"/>
        <color indexed="8"/>
        <rFont val="ＭＳ Ｐゴシック"/>
        <family val="3"/>
        <charset val="128"/>
      </rPr>
      <t>非課税仕入</t>
    </r>
    <rPh sb="0" eb="3">
      <t>ヒカゼイ</t>
    </rPh>
    <rPh sb="3" eb="5">
      <t>シイ</t>
    </rPh>
    <phoneticPr fontId="2"/>
  </si>
  <si>
    <r>
      <rPr>
        <sz val="8"/>
        <color indexed="8"/>
        <rFont val="ＭＳ Ｐゴシック"/>
        <family val="3"/>
        <charset val="128"/>
      </rPr>
      <t>不課税仕入</t>
    </r>
    <rPh sb="0" eb="1">
      <t>フ</t>
    </rPh>
    <rPh sb="1" eb="3">
      <t>カゼイ</t>
    </rPh>
    <rPh sb="3" eb="5">
      <t>シイレ</t>
    </rPh>
    <phoneticPr fontId="2"/>
  </si>
  <si>
    <r>
      <rPr>
        <sz val="11"/>
        <color indexed="8"/>
        <rFont val="ＭＳ Ｐゴシック"/>
        <family val="3"/>
        <charset val="128"/>
      </rPr>
      <t>合</t>
    </r>
    <r>
      <rPr>
        <sz val="11"/>
        <color indexed="8"/>
        <rFont val="Arial"/>
        <family val="2"/>
      </rPr>
      <t xml:space="preserve">                         </t>
    </r>
    <r>
      <rPr>
        <sz val="11"/>
        <color indexed="8"/>
        <rFont val="ＭＳ Ｐゴシック"/>
        <family val="3"/>
        <charset val="128"/>
      </rPr>
      <t>計</t>
    </r>
    <rPh sb="0" eb="1">
      <t>ゴウ</t>
    </rPh>
    <rPh sb="26" eb="27">
      <t>ケイ</t>
    </rPh>
    <phoneticPr fontId="2"/>
  </si>
  <si>
    <r>
      <rPr>
        <sz val="11"/>
        <color indexed="8"/>
        <rFont val="ＭＳ Ｐゴシック"/>
        <family val="3"/>
        <charset val="128"/>
      </rPr>
      <t>差</t>
    </r>
    <r>
      <rPr>
        <sz val="11"/>
        <color indexed="8"/>
        <rFont val="Arial"/>
        <family val="2"/>
      </rPr>
      <t xml:space="preserve">      </t>
    </r>
    <r>
      <rPr>
        <sz val="11"/>
        <color indexed="8"/>
        <rFont val="ＭＳ Ｐゴシック"/>
        <family val="3"/>
        <charset val="128"/>
      </rPr>
      <t>引</t>
    </r>
    <r>
      <rPr>
        <sz val="11"/>
        <color indexed="8"/>
        <rFont val="Arial"/>
        <family val="2"/>
      </rPr>
      <t xml:space="preserve">      </t>
    </r>
    <r>
      <rPr>
        <sz val="11"/>
        <color indexed="8"/>
        <rFont val="ＭＳ Ｐゴシック"/>
        <family val="3"/>
        <charset val="128"/>
      </rPr>
      <t>合</t>
    </r>
    <r>
      <rPr>
        <sz val="11"/>
        <color indexed="8"/>
        <rFont val="Arial"/>
        <family val="2"/>
      </rPr>
      <t xml:space="preserve">      </t>
    </r>
    <r>
      <rPr>
        <sz val="11"/>
        <color indexed="8"/>
        <rFont val="ＭＳ Ｐゴシック"/>
        <family val="3"/>
        <charset val="128"/>
      </rPr>
      <t>計</t>
    </r>
    <rPh sb="0" eb="1">
      <t>サ</t>
    </rPh>
    <rPh sb="7" eb="8">
      <t>イン</t>
    </rPh>
    <rPh sb="14" eb="15">
      <t>ゴウ</t>
    </rPh>
    <rPh sb="21" eb="22">
      <t>ケイ</t>
    </rPh>
    <phoneticPr fontId="2"/>
  </si>
  <si>
    <r>
      <rPr>
        <sz val="9"/>
        <color indexed="8"/>
        <rFont val="ＭＳ Ｐゴシック"/>
        <family val="3"/>
        <charset val="128"/>
      </rPr>
      <t>㊞</t>
    </r>
    <phoneticPr fontId="2"/>
  </si>
  <si>
    <r>
      <rPr>
        <sz val="9"/>
        <color indexed="8"/>
        <rFont val="ＭＳ Ｐゴシック"/>
        <family val="3"/>
        <charset val="128"/>
      </rPr>
      <t>作業所コード</t>
    </r>
    <rPh sb="0" eb="1">
      <t>サク</t>
    </rPh>
    <rPh sb="1" eb="2">
      <t>ギョウ</t>
    </rPh>
    <rPh sb="2" eb="3">
      <t>ショ</t>
    </rPh>
    <phoneticPr fontId="2"/>
  </si>
  <si>
    <r>
      <rPr>
        <sz val="9"/>
        <color indexed="8"/>
        <rFont val="ＭＳ Ｐゴシック"/>
        <family val="3"/>
        <charset val="128"/>
      </rPr>
      <t>作業所名</t>
    </r>
    <rPh sb="0" eb="1">
      <t>サク</t>
    </rPh>
    <rPh sb="1" eb="2">
      <t>ギョウ</t>
    </rPh>
    <rPh sb="2" eb="3">
      <t>ショ</t>
    </rPh>
    <rPh sb="3" eb="4">
      <t>メイ</t>
    </rPh>
    <phoneticPr fontId="2"/>
  </si>
  <si>
    <r>
      <rPr>
        <sz val="9"/>
        <color indexed="8"/>
        <rFont val="ＭＳ Ｐゴシック"/>
        <family val="3"/>
        <charset val="128"/>
      </rPr>
      <t>住所</t>
    </r>
    <rPh sb="0" eb="2">
      <t>ジュウショ</t>
    </rPh>
    <phoneticPr fontId="2"/>
  </si>
  <si>
    <r>
      <rPr>
        <sz val="9"/>
        <color indexed="8"/>
        <rFont val="ＭＳ Ｐゴシック"/>
        <family val="3"/>
        <charset val="128"/>
      </rPr>
      <t>社名</t>
    </r>
    <rPh sb="0" eb="2">
      <t>シャメイ</t>
    </rPh>
    <phoneticPr fontId="2"/>
  </si>
  <si>
    <t>消費税計算</t>
    <rPh sb="0" eb="3">
      <t>ショウヒゼイ</t>
    </rPh>
    <rPh sb="3" eb="5">
      <t>ケイサン</t>
    </rPh>
    <phoneticPr fontId="2"/>
  </si>
  <si>
    <t>※色付きのセルには数式が入力されています。</t>
    <rPh sb="1" eb="3">
      <t>イロツ</t>
    </rPh>
    <rPh sb="9" eb="11">
      <t>スウシキ</t>
    </rPh>
    <rPh sb="12" eb="14">
      <t>ニュウリョク</t>
    </rPh>
    <phoneticPr fontId="2"/>
  </si>
  <si>
    <r>
      <rPr>
        <sz val="10"/>
        <color indexed="8"/>
        <rFont val="ＭＳ Ｐゴシック"/>
        <family val="3"/>
        <charset val="128"/>
      </rPr>
      <t>課税区分サイン</t>
    </r>
    <rPh sb="0" eb="2">
      <t>カゼイ</t>
    </rPh>
    <rPh sb="2" eb="4">
      <t>クブン</t>
    </rPh>
    <phoneticPr fontId="2"/>
  </si>
  <si>
    <t>非</t>
    <rPh sb="0" eb="1">
      <t>ヒ</t>
    </rPh>
    <phoneticPr fontId="2"/>
  </si>
  <si>
    <t>課税仕入8％</t>
    <rPh sb="0" eb="2">
      <t>カゼイ</t>
    </rPh>
    <rPh sb="2" eb="4">
      <t>シイ</t>
    </rPh>
    <phoneticPr fontId="2"/>
  </si>
  <si>
    <t>課税仕入10％</t>
    <rPh sb="0" eb="2">
      <t>カゼイ</t>
    </rPh>
    <rPh sb="2" eb="4">
      <t>シイ</t>
    </rPh>
    <phoneticPr fontId="2"/>
  </si>
  <si>
    <t>不</t>
    <rPh sb="0" eb="1">
      <t>フ</t>
    </rPh>
    <phoneticPr fontId="2"/>
  </si>
  <si>
    <t>:</t>
    <phoneticPr fontId="2"/>
  </si>
  <si>
    <t>：</t>
    <phoneticPr fontId="2"/>
  </si>
  <si>
    <t>各金額欄には消費税等を含まない額で入力して下さい。</t>
    <phoneticPr fontId="2"/>
  </si>
  <si>
    <r>
      <rPr>
        <sz val="8"/>
        <color indexed="8"/>
        <rFont val="ＭＳ Ｐゴシック"/>
        <family val="3"/>
        <charset val="128"/>
      </rPr>
      <t>１</t>
    </r>
    <r>
      <rPr>
        <sz val="8"/>
        <color indexed="8"/>
        <rFont val="Arial"/>
        <family val="2"/>
      </rPr>
      <t>.</t>
    </r>
    <phoneticPr fontId="2"/>
  </si>
  <si>
    <t>エラー判定</t>
    <rPh sb="3" eb="5">
      <t>ハンテイ</t>
    </rPh>
    <phoneticPr fontId="2"/>
  </si>
  <si>
    <t>2.</t>
    <phoneticPr fontId="2"/>
  </si>
  <si>
    <t>該当の課税区分サインを選択してください。（空欄不可）</t>
    <rPh sb="0" eb="2">
      <t>ガイトウ</t>
    </rPh>
    <rPh sb="3" eb="5">
      <t>カゼイ</t>
    </rPh>
    <rPh sb="5" eb="7">
      <t>クブン</t>
    </rPh>
    <rPh sb="11" eb="13">
      <t>センタク</t>
    </rPh>
    <rPh sb="21" eb="23">
      <t>クウラン</t>
    </rPh>
    <rPh sb="23" eb="25">
      <t>フカ</t>
    </rPh>
    <phoneticPr fontId="2"/>
  </si>
  <si>
    <t>（仮称）〇〇PJ新築工事</t>
    <rPh sb="1" eb="3">
      <t>カショウ</t>
    </rPh>
    <rPh sb="8" eb="10">
      <t>シンチク</t>
    </rPh>
    <rPh sb="10" eb="12">
      <t>コウジ</t>
    </rPh>
    <phoneticPr fontId="2"/>
  </si>
  <si>
    <t>9876***</t>
    <phoneticPr fontId="2"/>
  </si>
  <si>
    <t>〇〇建設（株）</t>
    <rPh sb="2" eb="4">
      <t>ケンセツ</t>
    </rPh>
    <rPh sb="4" eb="7">
      <t>カブ</t>
    </rPh>
    <phoneticPr fontId="2"/>
  </si>
  <si>
    <t>0123***</t>
    <phoneticPr fontId="2"/>
  </si>
  <si>
    <t>〇〇県〇〇市〇〇1-1-1</t>
    <rPh sb="2" eb="3">
      <t>ケン</t>
    </rPh>
    <rPh sb="5" eb="6">
      <t>シ</t>
    </rPh>
    <phoneticPr fontId="2"/>
  </si>
  <si>
    <t>ガラ処分費</t>
    <rPh sb="2" eb="4">
      <t>ショブン</t>
    </rPh>
    <rPh sb="4" eb="5">
      <t>ヒ</t>
    </rPh>
    <phoneticPr fontId="2"/>
  </si>
  <si>
    <t>駐車場代</t>
    <rPh sb="0" eb="3">
      <t>チュウシャジョウ</t>
    </rPh>
    <rPh sb="3" eb="4">
      <t>ダイ</t>
    </rPh>
    <phoneticPr fontId="2"/>
  </si>
  <si>
    <t>入力・押印箇所</t>
    <rPh sb="0" eb="2">
      <t>ニュウリョク</t>
    </rPh>
    <rPh sb="3" eb="5">
      <t>オウイン</t>
    </rPh>
    <rPh sb="5" eb="7">
      <t>カショ</t>
    </rPh>
    <phoneticPr fontId="2"/>
  </si>
  <si>
    <t>入力例</t>
    <rPh sb="0" eb="2">
      <t>ニュウリョク</t>
    </rPh>
    <rPh sb="2" eb="3">
      <t>レイ</t>
    </rPh>
    <phoneticPr fontId="2"/>
  </si>
  <si>
    <t>立替差引依頼書</t>
    <rPh sb="0" eb="2">
      <t>タテカエ</t>
    </rPh>
    <rPh sb="2" eb="4">
      <t>サシヒキ</t>
    </rPh>
    <rPh sb="4" eb="6">
      <t>イライ</t>
    </rPh>
    <rPh sb="6" eb="7">
      <t>ショ</t>
    </rPh>
    <phoneticPr fontId="2"/>
  </si>
  <si>
    <t>社名</t>
    <rPh sb="0" eb="2">
      <t>シャメイ</t>
    </rPh>
    <phoneticPr fontId="2"/>
  </si>
  <si>
    <r>
      <rPr>
        <sz val="10"/>
        <color theme="1"/>
        <rFont val="ＭＳ Ｐゴシック"/>
        <family val="3"/>
        <charset val="128"/>
      </rPr>
      <t xml:space="preserve">消費税
</t>
    </r>
    <r>
      <rPr>
        <sz val="10"/>
        <color theme="1"/>
        <rFont val="Arial"/>
        <family val="2"/>
      </rPr>
      <t>8%</t>
    </r>
    <rPh sb="0" eb="3">
      <t>ショウヒゼイ</t>
    </rPh>
    <phoneticPr fontId="2"/>
  </si>
  <si>
    <r>
      <rPr>
        <sz val="10"/>
        <color theme="1"/>
        <rFont val="ＭＳ Ｐゴシック"/>
        <family val="3"/>
        <charset val="128"/>
      </rPr>
      <t>消費税</t>
    </r>
    <r>
      <rPr>
        <sz val="10"/>
        <color theme="1"/>
        <rFont val="Arial"/>
        <family val="2"/>
      </rPr>
      <t xml:space="preserve">
10%</t>
    </r>
    <rPh sb="0" eb="3">
      <t>ショウヒゼイ</t>
    </rPh>
    <phoneticPr fontId="2"/>
  </si>
  <si>
    <r>
      <rPr>
        <sz val="11"/>
        <color indexed="8"/>
        <rFont val="ＭＳ Ｐゴシック"/>
        <family val="3"/>
        <charset val="128"/>
      </rPr>
      <t>消</t>
    </r>
    <r>
      <rPr>
        <sz val="11"/>
        <color indexed="8"/>
        <rFont val="Arial"/>
        <family val="2"/>
      </rPr>
      <t xml:space="preserve">      </t>
    </r>
    <r>
      <rPr>
        <sz val="11"/>
        <color indexed="8"/>
        <rFont val="ＭＳ Ｐゴシック"/>
        <family val="3"/>
        <charset val="128"/>
      </rPr>
      <t>費</t>
    </r>
    <r>
      <rPr>
        <sz val="11"/>
        <color indexed="8"/>
        <rFont val="Arial"/>
        <family val="2"/>
      </rPr>
      <t xml:space="preserve">      </t>
    </r>
    <r>
      <rPr>
        <sz val="11"/>
        <color indexed="8"/>
        <rFont val="ＭＳ Ｐゴシック"/>
        <family val="3"/>
        <charset val="128"/>
      </rPr>
      <t>税</t>
    </r>
    <r>
      <rPr>
        <sz val="11"/>
        <color indexed="8"/>
        <rFont val="Arial"/>
        <family val="2"/>
      </rPr>
      <t xml:space="preserve">      </t>
    </r>
    <r>
      <rPr>
        <sz val="11"/>
        <color indexed="8"/>
        <rFont val="ＭＳ Ｐゴシック"/>
        <family val="3"/>
        <charset val="128"/>
      </rPr>
      <t>計</t>
    </r>
    <rPh sb="0" eb="1">
      <t>ケ</t>
    </rPh>
    <rPh sb="7" eb="8">
      <t>ヒ</t>
    </rPh>
    <rPh sb="14" eb="15">
      <t>ゼイ</t>
    </rPh>
    <rPh sb="21" eb="22">
      <t>ケイ</t>
    </rPh>
    <phoneticPr fontId="2"/>
  </si>
  <si>
    <t>○</t>
    <phoneticPr fontId="2"/>
  </si>
  <si>
    <t>貴社に於て立替発注いただいた、上記品名の物件について、出来高金額より全額差引願います。</t>
    <rPh sb="0" eb="2">
      <t>キシャ</t>
    </rPh>
    <rPh sb="3" eb="4">
      <t>オ</t>
    </rPh>
    <rPh sb="5" eb="7">
      <t>タテカエ</t>
    </rPh>
    <rPh sb="7" eb="9">
      <t>ハッチュウ</t>
    </rPh>
    <phoneticPr fontId="2"/>
  </si>
  <si>
    <t>大末建設株式会社　御中</t>
  </si>
  <si>
    <t>【登録番号】T5120001083408</t>
    <rPh sb="1" eb="5">
      <t>トウロクバンゴウ</t>
    </rPh>
    <phoneticPr fontId="2"/>
  </si>
  <si>
    <r>
      <rPr>
        <sz val="10"/>
        <color theme="1"/>
        <rFont val="ＭＳ Ｐゴシック"/>
        <family val="3"/>
        <charset val="128"/>
      </rPr>
      <t>消費税額　</t>
    </r>
    <r>
      <rPr>
        <sz val="10"/>
        <color theme="1"/>
        <rFont val="Arial"/>
        <family val="2"/>
      </rPr>
      <t>8%</t>
    </r>
    <r>
      <rPr>
        <sz val="10"/>
        <color theme="1"/>
        <rFont val="ＭＳ Ｐゴシック"/>
        <family val="3"/>
        <charset val="128"/>
      </rPr>
      <t>対象額</t>
    </r>
    <rPh sb="0" eb="4">
      <t>ショウヒゼイガク</t>
    </rPh>
    <rPh sb="7" eb="10">
      <t>タイショウガク</t>
    </rPh>
    <phoneticPr fontId="2"/>
  </si>
  <si>
    <r>
      <rPr>
        <sz val="10"/>
        <color theme="1"/>
        <rFont val="ＭＳ Ｐゴシック"/>
        <family val="3"/>
        <charset val="128"/>
      </rPr>
      <t>消費税額　</t>
    </r>
    <r>
      <rPr>
        <sz val="10"/>
        <color theme="1"/>
        <rFont val="Arial"/>
        <family val="2"/>
      </rPr>
      <t>10%</t>
    </r>
    <r>
      <rPr>
        <sz val="10"/>
        <color theme="1"/>
        <rFont val="ＭＳ Ｐゴシック"/>
        <family val="3"/>
        <charset val="128"/>
      </rPr>
      <t>対象額</t>
    </r>
    <rPh sb="0" eb="4">
      <t>ショウヒゼイガク</t>
    </rPh>
    <rPh sb="8" eb="11">
      <t>タイショウガク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</si>
  <si>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</si>
  <si>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</si>
  <si>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</si>
  <si>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〇〇建設株式会社</t>
    <rPh sb="2" eb="4">
      <t>ケンセツ</t>
    </rPh>
    <rPh sb="4" eb="8">
      <t>カブシキガイシャ</t>
    </rPh>
    <phoneticPr fontId="2"/>
  </si>
  <si>
    <t>税抜金額合計</t>
    <rPh sb="0" eb="6">
      <t>ゼイヌキキンガクゴウケイ</t>
    </rPh>
    <phoneticPr fontId="2"/>
  </si>
  <si>
    <t>8%</t>
    <phoneticPr fontId="2"/>
  </si>
  <si>
    <t>不課税</t>
    <rPh sb="0" eb="3">
      <t>フカゼイ</t>
    </rPh>
    <phoneticPr fontId="2"/>
  </si>
  <si>
    <t>非課税</t>
    <rPh sb="0" eb="1">
      <t>ヒ</t>
    </rPh>
    <phoneticPr fontId="2"/>
  </si>
  <si>
    <t>非</t>
  </si>
  <si>
    <t>不</t>
  </si>
  <si>
    <t>消費税額</t>
    <rPh sb="0" eb="4">
      <t>ショウヒゼイガク</t>
    </rPh>
    <phoneticPr fontId="2"/>
  </si>
  <si>
    <t>総-3010-01</t>
    <rPh sb="0" eb="1">
      <t>ソウ</t>
    </rPh>
    <phoneticPr fontId="2"/>
  </si>
  <si>
    <t>諸費用（軽減税率８％対象）</t>
    <rPh sb="0" eb="3">
      <t>ショヒヨウ</t>
    </rPh>
    <rPh sb="4" eb="6">
      <t>ケイゲン</t>
    </rPh>
    <rPh sb="6" eb="8">
      <t>ゼイリツ</t>
    </rPh>
    <rPh sb="10" eb="12">
      <t>タイショウ</t>
    </rPh>
    <phoneticPr fontId="2"/>
  </si>
  <si>
    <t>税金等</t>
    <rPh sb="0" eb="2">
      <t>ゼイキン</t>
    </rPh>
    <rPh sb="2" eb="3">
      <t>トウ</t>
    </rPh>
    <phoneticPr fontId="2"/>
  </si>
  <si>
    <t>印紙代</t>
    <rPh sb="0" eb="3">
      <t>インシダイ</t>
    </rPh>
    <phoneticPr fontId="2"/>
  </si>
  <si>
    <r>
      <t>消費税額　　</t>
    </r>
    <r>
      <rPr>
        <sz val="9"/>
        <color theme="1"/>
        <rFont val="ＭＳ Ｐゴシック"/>
        <family val="3"/>
        <charset val="128"/>
      </rPr>
      <t>非課税・不課税</t>
    </r>
    <rPh sb="0" eb="4">
      <t>ショウヒゼイガク</t>
    </rPh>
    <rPh sb="6" eb="9">
      <t>ヒカゼイ</t>
    </rPh>
    <rPh sb="10" eb="13">
      <t>フカゼイ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</si>
</sst>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0000000"/>
    <numFmt numFmtId="178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6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sz val="9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7"/>
      </right>
      <top/>
      <bottom/>
      <diagonal/>
    </border>
    <border>
      <left style="hair">
        <color indexed="57"/>
      </left>
      <right style="hair">
        <color indexed="57"/>
      </right>
      <top/>
      <bottom/>
      <diagonal/>
    </border>
    <border>
      <left style="hair">
        <color indexed="57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12" fillId="2" borderId="0" xfId="0" applyFont="1" applyFill="1" applyBorder="1" applyProtection="1"/>
    <xf numFmtId="0" fontId="14" fillId="0" borderId="0" xfId="0" applyFont="1" applyFill="1" applyBorder="1" applyAlignment="1" applyProtection="1">
      <alignment horizontal="center" vertical="top"/>
    </xf>
    <xf numFmtId="0" fontId="16" fillId="0" borderId="1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5" fillId="0" borderId="0" xfId="0" applyFont="1" applyFill="1" applyBorder="1" applyProtection="1"/>
    <xf numFmtId="49" fontId="15" fillId="0" borderId="0" xfId="0" applyNumberFormat="1" applyFont="1" applyFill="1" applyBorder="1" applyProtection="1"/>
    <xf numFmtId="0" fontId="17" fillId="0" borderId="0" xfId="0" applyFont="1" applyFill="1" applyBorder="1" applyProtection="1"/>
    <xf numFmtId="49" fontId="9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18" fillId="0" borderId="0" xfId="0" applyFont="1" applyFill="1" applyBorder="1" applyProtection="1"/>
    <xf numFmtId="0" fontId="4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6" fillId="3" borderId="8" xfId="0" applyFont="1" applyFill="1" applyBorder="1" applyProtection="1"/>
    <xf numFmtId="0" fontId="29" fillId="0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178" fontId="18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wrapText="1"/>
    </xf>
    <xf numFmtId="0" fontId="18" fillId="0" borderId="4" xfId="0" applyFont="1" applyFill="1" applyBorder="1" applyAlignment="1" applyProtection="1">
      <alignment vertical="center" shrinkToFit="1"/>
    </xf>
    <xf numFmtId="0" fontId="18" fillId="0" borderId="5" xfId="0" applyFont="1" applyFill="1" applyBorder="1" applyAlignment="1" applyProtection="1">
      <alignment vertical="center" shrinkToFit="1"/>
    </xf>
    <xf numFmtId="0" fontId="18" fillId="0" borderId="21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wrapText="1"/>
    </xf>
    <xf numFmtId="0" fontId="29" fillId="0" borderId="5" xfId="0" applyFont="1" applyFill="1" applyBorder="1" applyAlignment="1" applyProtection="1">
      <alignment wrapText="1"/>
    </xf>
    <xf numFmtId="0" fontId="29" fillId="0" borderId="5" xfId="0" applyFont="1" applyFill="1" applyBorder="1" applyAlignment="1" applyProtection="1"/>
    <xf numFmtId="0" fontId="23" fillId="0" borderId="0" xfId="0" applyFont="1" applyFill="1" applyBorder="1" applyAlignment="1" applyProtection="1">
      <alignment wrapText="1"/>
    </xf>
    <xf numFmtId="0" fontId="29" fillId="0" borderId="0" xfId="0" applyFont="1" applyFill="1" applyBorder="1" applyProtection="1"/>
    <xf numFmtId="0" fontId="16" fillId="3" borderId="0" xfId="0" applyFont="1" applyFill="1" applyBorder="1" applyAlignment="1" applyProtection="1"/>
    <xf numFmtId="0" fontId="18" fillId="3" borderId="0" xfId="0" applyFont="1" applyFill="1" applyBorder="1" applyAlignment="1" applyProtection="1">
      <alignment vertical="top" shrinkToFit="1"/>
    </xf>
    <xf numFmtId="0" fontId="21" fillId="3" borderId="8" xfId="0" applyFont="1" applyFill="1" applyBorder="1" applyAlignment="1" applyProtection="1">
      <alignment shrinkToFit="1"/>
    </xf>
    <xf numFmtId="0" fontId="13" fillId="0" borderId="0" xfId="0" quotePrefix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9" fontId="13" fillId="0" borderId="21" xfId="0" applyNumberFormat="1" applyFont="1" applyFill="1" applyBorder="1" applyAlignment="1" applyProtection="1">
      <alignment horizontal="center"/>
    </xf>
    <xf numFmtId="0" fontId="29" fillId="0" borderId="22" xfId="0" applyFont="1" applyFill="1" applyBorder="1" applyAlignment="1" applyProtection="1">
      <alignment horizontal="center"/>
    </xf>
    <xf numFmtId="0" fontId="13" fillId="0" borderId="21" xfId="0" applyFont="1" applyFill="1" applyBorder="1" applyProtection="1"/>
    <xf numFmtId="0" fontId="13" fillId="0" borderId="22" xfId="0" applyFont="1" applyFill="1" applyBorder="1" applyProtection="1"/>
    <xf numFmtId="0" fontId="13" fillId="2" borderId="7" xfId="0" applyFont="1" applyFill="1" applyBorder="1" applyProtection="1"/>
    <xf numFmtId="0" fontId="13" fillId="2" borderId="8" xfId="0" applyFont="1" applyFill="1" applyBorder="1" applyProtection="1"/>
    <xf numFmtId="0" fontId="13" fillId="2" borderId="9" xfId="0" applyFont="1" applyFill="1" applyBorder="1" applyProtection="1"/>
    <xf numFmtId="0" fontId="16" fillId="0" borderId="0" xfId="0" applyFont="1" applyFill="1" applyBorder="1" applyAlignment="1" applyProtection="1"/>
    <xf numFmtId="0" fontId="19" fillId="4" borderId="0" xfId="0" applyFont="1" applyFill="1" applyBorder="1" applyProtection="1"/>
    <xf numFmtId="0" fontId="15" fillId="4" borderId="0" xfId="0" applyFont="1" applyFill="1" applyBorder="1" applyProtection="1"/>
    <xf numFmtId="0" fontId="13" fillId="4" borderId="0" xfId="0" applyFont="1" applyFill="1" applyBorder="1" applyProtection="1"/>
    <xf numFmtId="176" fontId="20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vertical="top" shrinkToFit="1"/>
      <protection locked="0"/>
    </xf>
    <xf numFmtId="0" fontId="21" fillId="0" borderId="8" xfId="0" applyFont="1" applyFill="1" applyBorder="1" applyAlignment="1" applyProtection="1">
      <alignment shrinkToFit="1"/>
      <protection locked="0"/>
    </xf>
    <xf numFmtId="0" fontId="16" fillId="0" borderId="8" xfId="0" applyFont="1" applyFill="1" applyBorder="1" applyProtection="1">
      <protection locked="0"/>
    </xf>
    <xf numFmtId="0" fontId="13" fillId="0" borderId="10" xfId="0" applyFont="1" applyFill="1" applyBorder="1" applyAlignment="1" applyProtection="1">
      <alignment horizontal="center" vertical="center" shrinkToFit="1"/>
    </xf>
    <xf numFmtId="38" fontId="22" fillId="4" borderId="10" xfId="1" applyFont="1" applyFill="1" applyBorder="1" applyAlignment="1" applyProtection="1">
      <alignment horizontal="right" shrinkToFit="1"/>
    </xf>
    <xf numFmtId="0" fontId="19" fillId="0" borderId="0" xfId="0" applyFont="1" applyFill="1" applyBorder="1" applyAlignment="1" applyProtection="1">
      <alignment horizontal="left" wrapText="1" shrinkToFit="1"/>
      <protection locked="0"/>
    </xf>
    <xf numFmtId="0" fontId="16" fillId="0" borderId="8" xfId="0" applyFont="1" applyFill="1" applyBorder="1" applyAlignment="1" applyProtection="1">
      <alignment horizontal="distributed"/>
    </xf>
    <xf numFmtId="0" fontId="21" fillId="0" borderId="8" xfId="0" applyFont="1" applyFill="1" applyBorder="1" applyAlignment="1" applyProtection="1">
      <alignment horizontal="left" shrinkToFit="1"/>
      <protection locked="0"/>
    </xf>
    <xf numFmtId="0" fontId="16" fillId="0" borderId="0" xfId="0" applyFont="1" applyFill="1" applyBorder="1" applyAlignment="1" applyProtection="1">
      <alignment horizontal="distributed"/>
      <protection locked="0"/>
    </xf>
    <xf numFmtId="0" fontId="8" fillId="0" borderId="10" xfId="0" applyFont="1" applyFill="1" applyBorder="1" applyAlignment="1" applyProtection="1">
      <alignment horizontal="center" vertical="center" shrinkToFit="1"/>
    </xf>
    <xf numFmtId="176" fontId="20" fillId="0" borderId="0" xfId="0" applyNumberFormat="1" applyFont="1" applyFill="1" applyBorder="1" applyAlignment="1" applyProtection="1">
      <alignment horizont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 shrinkToFit="1"/>
    </xf>
    <xf numFmtId="0" fontId="19" fillId="0" borderId="2" xfId="0" applyFont="1" applyFill="1" applyBorder="1" applyAlignment="1" applyProtection="1">
      <alignment horizontal="center" vertical="center" wrapText="1" shrinkToFit="1"/>
    </xf>
    <xf numFmtId="0" fontId="19" fillId="0" borderId="3" xfId="0" applyFont="1" applyFill="1" applyBorder="1" applyAlignment="1" applyProtection="1">
      <alignment horizontal="center" vertical="center" wrapText="1" shrinkToFit="1"/>
    </xf>
    <xf numFmtId="38" fontId="22" fillId="4" borderId="4" xfId="1" applyFont="1" applyFill="1" applyBorder="1" applyAlignment="1" applyProtection="1">
      <alignment horizontal="right" shrinkToFit="1"/>
    </xf>
    <xf numFmtId="38" fontId="22" fillId="4" borderId="5" xfId="1" applyFont="1" applyFill="1" applyBorder="1" applyAlignment="1" applyProtection="1">
      <alignment horizontal="right" shrinkToFit="1"/>
    </xf>
    <xf numFmtId="38" fontId="22" fillId="4" borderId="6" xfId="1" applyFont="1" applyFill="1" applyBorder="1" applyAlignment="1" applyProtection="1">
      <alignment horizontal="right" shrinkToFit="1"/>
    </xf>
    <xf numFmtId="0" fontId="18" fillId="0" borderId="26" xfId="0" applyFont="1" applyFill="1" applyBorder="1" applyAlignment="1" applyProtection="1">
      <alignment horizontal="center" vertical="center" shrinkToFit="1"/>
    </xf>
    <xf numFmtId="0" fontId="18" fillId="0" borderId="27" xfId="0" applyFont="1" applyFill="1" applyBorder="1" applyAlignment="1" applyProtection="1">
      <alignment horizontal="center" vertical="center" shrinkToFit="1"/>
    </xf>
    <xf numFmtId="0" fontId="18" fillId="0" borderId="28" xfId="0" applyFont="1" applyFill="1" applyBorder="1" applyAlignment="1" applyProtection="1">
      <alignment horizontal="center" vertical="center" shrinkToFit="1"/>
    </xf>
    <xf numFmtId="0" fontId="18" fillId="0" borderId="23" xfId="0" applyFont="1" applyFill="1" applyBorder="1" applyAlignment="1" applyProtection="1">
      <alignment horizontal="right" shrinkToFit="1"/>
    </xf>
    <xf numFmtId="0" fontId="18" fillId="0" borderId="24" xfId="0" applyFont="1" applyFill="1" applyBorder="1" applyAlignment="1" applyProtection="1">
      <alignment horizontal="right" shrinkToFit="1"/>
    </xf>
    <xf numFmtId="0" fontId="18" fillId="0" borderId="25" xfId="0" applyFont="1" applyFill="1" applyBorder="1" applyAlignment="1" applyProtection="1">
      <alignment horizontal="right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38" fontId="22" fillId="4" borderId="1" xfId="1" applyFont="1" applyFill="1" applyBorder="1" applyAlignment="1" applyProtection="1">
      <alignment horizontal="right" shrinkToFit="1"/>
    </xf>
    <xf numFmtId="38" fontId="22" fillId="4" borderId="2" xfId="1" applyFont="1" applyFill="1" applyBorder="1" applyAlignment="1" applyProtection="1">
      <alignment horizontal="right" shrinkToFit="1"/>
    </xf>
    <xf numFmtId="38" fontId="22" fillId="4" borderId="3" xfId="1" applyFont="1" applyFill="1" applyBorder="1" applyAlignment="1" applyProtection="1">
      <alignment horizontal="right" shrinkToFit="1"/>
    </xf>
    <xf numFmtId="9" fontId="18" fillId="0" borderId="1" xfId="0" applyNumberFormat="1" applyFont="1" applyFill="1" applyBorder="1" applyAlignment="1" applyProtection="1">
      <alignment horizontal="center" vertical="center" wrapText="1" shrinkToFit="1"/>
    </xf>
    <xf numFmtId="9" fontId="18" fillId="0" borderId="2" xfId="0" applyNumberFormat="1" applyFont="1" applyFill="1" applyBorder="1" applyAlignment="1" applyProtection="1">
      <alignment horizontal="center" vertical="center" wrapText="1" shrinkToFit="1"/>
    </xf>
    <xf numFmtId="9" fontId="18" fillId="0" borderId="3" xfId="0" applyNumberFormat="1" applyFont="1" applyFill="1" applyBorder="1" applyAlignment="1" applyProtection="1">
      <alignment horizontal="center" vertical="center" wrapText="1" shrinkToFit="1"/>
    </xf>
    <xf numFmtId="0" fontId="18" fillId="0" borderId="2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38" fontId="22" fillId="4" borderId="7" xfId="1" applyFont="1" applyFill="1" applyBorder="1" applyAlignment="1" applyProtection="1">
      <alignment horizontal="right" shrinkToFit="1"/>
    </xf>
    <xf numFmtId="38" fontId="22" fillId="4" borderId="8" xfId="1" applyFont="1" applyFill="1" applyBorder="1" applyAlignment="1" applyProtection="1">
      <alignment horizontal="right" shrinkToFit="1"/>
    </xf>
    <xf numFmtId="38" fontId="22" fillId="4" borderId="9" xfId="1" applyFont="1" applyFill="1" applyBorder="1" applyAlignment="1" applyProtection="1">
      <alignment horizontal="right" shrinkToFit="1"/>
    </xf>
    <xf numFmtId="0" fontId="12" fillId="2" borderId="0" xfId="0" applyFont="1" applyFill="1" applyBorder="1" applyAlignment="1" applyProtection="1">
      <alignment horizontal="center"/>
    </xf>
    <xf numFmtId="38" fontId="22" fillId="4" borderId="21" xfId="1" applyFont="1" applyFill="1" applyBorder="1" applyAlignment="1" applyProtection="1">
      <alignment horizontal="right" shrinkToFit="1"/>
    </xf>
    <xf numFmtId="38" fontId="22" fillId="4" borderId="0" xfId="1" applyFont="1" applyFill="1" applyBorder="1" applyAlignment="1" applyProtection="1">
      <alignment horizontal="right" shrinkToFit="1"/>
    </xf>
    <xf numFmtId="38" fontId="22" fillId="4" borderId="22" xfId="1" applyFont="1" applyFill="1" applyBorder="1" applyAlignment="1" applyProtection="1">
      <alignment horizontal="right" shrinkToFit="1"/>
    </xf>
    <xf numFmtId="0" fontId="18" fillId="0" borderId="10" xfId="0" applyFont="1" applyFill="1" applyBorder="1" applyAlignment="1" applyProtection="1">
      <alignment horizontal="center" vertical="center" shrinkToFit="1"/>
    </xf>
    <xf numFmtId="0" fontId="23" fillId="0" borderId="4" xfId="0" applyFont="1" applyFill="1" applyBorder="1" applyAlignment="1" applyProtection="1">
      <alignment horizontal="left" shrinkToFit="1"/>
      <protection locked="0"/>
    </xf>
    <xf numFmtId="0" fontId="23" fillId="0" borderId="5" xfId="0" applyFont="1" applyFill="1" applyBorder="1" applyAlignment="1" applyProtection="1">
      <alignment horizontal="left" shrinkToFit="1"/>
      <protection locked="0"/>
    </xf>
    <xf numFmtId="0" fontId="23" fillId="0" borderId="6" xfId="0" applyFont="1" applyFill="1" applyBorder="1" applyAlignment="1" applyProtection="1">
      <alignment horizontal="left" shrinkToFit="1"/>
      <protection locked="0"/>
    </xf>
    <xf numFmtId="0" fontId="23" fillId="0" borderId="7" xfId="0" applyFont="1" applyFill="1" applyBorder="1" applyAlignment="1" applyProtection="1">
      <alignment horizontal="left" shrinkToFit="1"/>
      <protection locked="0"/>
    </xf>
    <xf numFmtId="0" fontId="23" fillId="0" borderId="8" xfId="0" applyFont="1" applyFill="1" applyBorder="1" applyAlignment="1" applyProtection="1">
      <alignment horizontal="left" shrinkToFit="1"/>
      <protection locked="0"/>
    </xf>
    <xf numFmtId="0" fontId="23" fillId="0" borderId="9" xfId="0" applyFont="1" applyFill="1" applyBorder="1" applyAlignment="1" applyProtection="1">
      <alignment horizontal="left" shrinkToFit="1"/>
      <protection locked="0"/>
    </xf>
    <xf numFmtId="177" fontId="22" fillId="0" borderId="4" xfId="0" applyNumberFormat="1" applyFont="1" applyFill="1" applyBorder="1" applyAlignment="1" applyProtection="1">
      <alignment horizontal="center" shrinkToFit="1"/>
      <protection locked="0"/>
    </xf>
    <xf numFmtId="177" fontId="22" fillId="0" borderId="5" xfId="0" applyNumberFormat="1" applyFont="1" applyFill="1" applyBorder="1" applyAlignment="1" applyProtection="1">
      <alignment horizontal="center" shrinkToFit="1"/>
      <protection locked="0"/>
    </xf>
    <xf numFmtId="177" fontId="22" fillId="0" borderId="6" xfId="0" applyNumberFormat="1" applyFont="1" applyFill="1" applyBorder="1" applyAlignment="1" applyProtection="1">
      <alignment horizontal="center" shrinkToFit="1"/>
      <protection locked="0"/>
    </xf>
    <xf numFmtId="177" fontId="22" fillId="0" borderId="7" xfId="0" applyNumberFormat="1" applyFont="1" applyFill="1" applyBorder="1" applyAlignment="1" applyProtection="1">
      <alignment horizontal="center" shrinkToFit="1"/>
      <protection locked="0"/>
    </xf>
    <xf numFmtId="177" fontId="22" fillId="0" borderId="8" xfId="0" applyNumberFormat="1" applyFont="1" applyFill="1" applyBorder="1" applyAlignment="1" applyProtection="1">
      <alignment horizontal="center" shrinkToFit="1"/>
      <protection locked="0"/>
    </xf>
    <xf numFmtId="177" fontId="22" fillId="0" borderId="9" xfId="0" applyNumberFormat="1" applyFont="1" applyFill="1" applyBorder="1" applyAlignment="1" applyProtection="1">
      <alignment horizontal="center" shrinkToFit="1"/>
      <protection locked="0"/>
    </xf>
    <xf numFmtId="38" fontId="22" fillId="0" borderId="4" xfId="1" applyFont="1" applyFill="1" applyBorder="1" applyAlignment="1" applyProtection="1">
      <alignment horizontal="right" shrinkToFit="1"/>
      <protection locked="0"/>
    </xf>
    <xf numFmtId="38" fontId="22" fillId="0" borderId="5" xfId="1" applyFont="1" applyFill="1" applyBorder="1" applyAlignment="1" applyProtection="1">
      <alignment horizontal="right" shrinkToFit="1"/>
      <protection locked="0"/>
    </xf>
    <xf numFmtId="38" fontId="22" fillId="0" borderId="6" xfId="1" applyFont="1" applyFill="1" applyBorder="1" applyAlignment="1" applyProtection="1">
      <alignment horizontal="right" shrinkToFit="1"/>
      <protection locked="0"/>
    </xf>
    <xf numFmtId="38" fontId="22" fillId="0" borderId="7" xfId="1" applyFont="1" applyFill="1" applyBorder="1" applyAlignment="1" applyProtection="1">
      <alignment horizontal="right" shrinkToFit="1"/>
      <protection locked="0"/>
    </xf>
    <xf numFmtId="38" fontId="22" fillId="0" borderId="8" xfId="1" applyFont="1" applyFill="1" applyBorder="1" applyAlignment="1" applyProtection="1">
      <alignment horizontal="right" shrinkToFit="1"/>
      <protection locked="0"/>
    </xf>
    <xf numFmtId="38" fontId="22" fillId="0" borderId="9" xfId="1" applyFont="1" applyFill="1" applyBorder="1" applyAlignment="1" applyProtection="1">
      <alignment horizontal="right" shrinkToFit="1"/>
      <protection locked="0"/>
    </xf>
    <xf numFmtId="0" fontId="23" fillId="0" borderId="10" xfId="0" applyFont="1" applyFill="1" applyBorder="1" applyAlignment="1" applyProtection="1">
      <alignment horizontal="center"/>
      <protection locked="0"/>
    </xf>
    <xf numFmtId="49" fontId="25" fillId="0" borderId="0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wrapText="1"/>
    </xf>
    <xf numFmtId="0" fontId="24" fillId="0" borderId="2" xfId="0" applyFont="1" applyFill="1" applyBorder="1" applyAlignment="1" applyProtection="1">
      <alignment horizontal="center" wrapText="1"/>
    </xf>
    <xf numFmtId="0" fontId="24" fillId="0" borderId="3" xfId="0" applyFont="1" applyFill="1" applyBorder="1" applyAlignment="1" applyProtection="1">
      <alignment horizontal="center" wrapText="1"/>
    </xf>
    <xf numFmtId="0" fontId="16" fillId="0" borderId="10" xfId="0" applyFont="1" applyFill="1" applyBorder="1" applyAlignment="1" applyProtection="1">
      <alignment horizontal="center" vertical="center"/>
    </xf>
    <xf numFmtId="177" fontId="22" fillId="0" borderId="10" xfId="0" applyNumberFormat="1" applyFont="1" applyFill="1" applyBorder="1" applyAlignment="1" applyProtection="1">
      <alignment horizontal="center" shrinkToFit="1"/>
      <protection locked="0"/>
    </xf>
    <xf numFmtId="38" fontId="22" fillId="0" borderId="10" xfId="1" applyFont="1" applyFill="1" applyBorder="1" applyAlignment="1" applyProtection="1">
      <alignment horizontal="right" shrinkToFit="1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29" fillId="0" borderId="4" xfId="0" applyFont="1" applyFill="1" applyBorder="1" applyAlignment="1" applyProtection="1">
      <alignment horizontal="center"/>
    </xf>
    <xf numFmtId="0" fontId="29" fillId="0" borderId="5" xfId="0" applyFont="1" applyFill="1" applyBorder="1" applyAlignment="1" applyProtection="1">
      <alignment horizontal="center"/>
    </xf>
    <xf numFmtId="0" fontId="29" fillId="0" borderId="6" xfId="0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alignment horizontal="left" vertical="center"/>
      <protection locked="0"/>
    </xf>
    <xf numFmtId="0" fontId="22" fillId="0" borderId="3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distributed" vertical="center" indent="1"/>
    </xf>
    <xf numFmtId="0" fontId="16" fillId="0" borderId="1" xfId="0" applyFont="1" applyFill="1" applyBorder="1" applyAlignment="1" applyProtection="1">
      <alignment horizontal="distributed" vertical="center" indent="2"/>
    </xf>
    <xf numFmtId="0" fontId="16" fillId="0" borderId="2" xfId="0" applyFont="1" applyFill="1" applyBorder="1" applyAlignment="1" applyProtection="1">
      <alignment horizontal="distributed" vertical="center" indent="2"/>
    </xf>
    <xf numFmtId="0" fontId="16" fillId="0" borderId="3" xfId="0" applyFont="1" applyFill="1" applyBorder="1" applyAlignment="1" applyProtection="1">
      <alignment horizontal="distributed" vertical="center" indent="2"/>
    </xf>
    <xf numFmtId="0" fontId="4" fillId="0" borderId="1" xfId="0" applyFont="1" applyFill="1" applyBorder="1" applyAlignment="1" applyProtection="1">
      <alignment horizontal="distributed" vertical="center" indent="3"/>
    </xf>
    <xf numFmtId="0" fontId="16" fillId="0" borderId="2" xfId="0" applyFont="1" applyFill="1" applyBorder="1" applyAlignment="1" applyProtection="1">
      <alignment horizontal="distributed" vertical="center" indent="3"/>
    </xf>
    <xf numFmtId="0" fontId="16" fillId="0" borderId="3" xfId="0" applyFont="1" applyFill="1" applyBorder="1" applyAlignment="1" applyProtection="1">
      <alignment horizontal="distributed" vertical="center" indent="3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distributed" vertical="center" indent="1"/>
    </xf>
    <xf numFmtId="0" fontId="28" fillId="0" borderId="0" xfId="0" applyFont="1" applyFill="1" applyBorder="1" applyAlignment="1" applyProtection="1">
      <alignment horizontal="distributed" vertical="center" indent="1"/>
    </xf>
    <xf numFmtId="0" fontId="23" fillId="0" borderId="8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distributed" wrapText="1"/>
    </xf>
    <xf numFmtId="0" fontId="31" fillId="0" borderId="20" xfId="0" applyFont="1" applyFill="1" applyBorder="1" applyAlignment="1" applyProtection="1">
      <alignment horizontal="distributed" wrapText="1"/>
    </xf>
    <xf numFmtId="0" fontId="16" fillId="0" borderId="1" xfId="0" applyFont="1" applyFill="1" applyBorder="1" applyAlignment="1" applyProtection="1">
      <alignment horizontal="center" vertical="center" textRotation="255"/>
    </xf>
    <xf numFmtId="0" fontId="15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177" fontId="23" fillId="0" borderId="10" xfId="0" applyNumberFormat="1" applyFont="1" applyFill="1" applyBorder="1" applyAlignment="1" applyProtection="1">
      <alignment horizontal="center" vertical="center"/>
      <protection locked="0"/>
    </xf>
    <xf numFmtId="177" fontId="22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shrinkToFit="1"/>
      <protection locked="0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16" fillId="3" borderId="8" xfId="0" applyFont="1" applyFill="1" applyBorder="1" applyAlignment="1" applyProtection="1">
      <alignment horizontal="distributed"/>
    </xf>
    <xf numFmtId="0" fontId="23" fillId="3" borderId="4" xfId="0" applyFont="1" applyFill="1" applyBorder="1" applyAlignment="1" applyProtection="1">
      <alignment horizontal="left" shrinkToFit="1"/>
    </xf>
    <xf numFmtId="0" fontId="23" fillId="3" borderId="5" xfId="0" applyFont="1" applyFill="1" applyBorder="1" applyAlignment="1" applyProtection="1">
      <alignment horizontal="left" shrinkToFit="1"/>
    </xf>
    <xf numFmtId="0" fontId="23" fillId="3" borderId="6" xfId="0" applyFont="1" applyFill="1" applyBorder="1" applyAlignment="1" applyProtection="1">
      <alignment horizontal="left" shrinkToFit="1"/>
    </xf>
    <xf numFmtId="0" fontId="23" fillId="3" borderId="7" xfId="0" applyFont="1" applyFill="1" applyBorder="1" applyAlignment="1" applyProtection="1">
      <alignment horizontal="left" shrinkToFit="1"/>
    </xf>
    <xf numFmtId="0" fontId="23" fillId="3" borderId="8" xfId="0" applyFont="1" applyFill="1" applyBorder="1" applyAlignment="1" applyProtection="1">
      <alignment horizontal="left" shrinkToFit="1"/>
    </xf>
    <xf numFmtId="0" fontId="23" fillId="3" borderId="9" xfId="0" applyFont="1" applyFill="1" applyBorder="1" applyAlignment="1" applyProtection="1">
      <alignment horizontal="left" shrinkToFit="1"/>
    </xf>
    <xf numFmtId="177" fontId="22" fillId="0" borderId="4" xfId="0" applyNumberFormat="1" applyFont="1" applyFill="1" applyBorder="1" applyAlignment="1" applyProtection="1">
      <alignment horizontal="center" shrinkToFit="1"/>
    </xf>
    <xf numFmtId="177" fontId="22" fillId="0" borderId="5" xfId="0" applyNumberFormat="1" applyFont="1" applyFill="1" applyBorder="1" applyAlignment="1" applyProtection="1">
      <alignment horizontal="center" shrinkToFit="1"/>
    </xf>
    <xf numFmtId="177" fontId="22" fillId="0" borderId="6" xfId="0" applyNumberFormat="1" applyFont="1" applyFill="1" applyBorder="1" applyAlignment="1" applyProtection="1">
      <alignment horizontal="center" shrinkToFit="1"/>
    </xf>
    <xf numFmtId="177" fontId="22" fillId="0" borderId="7" xfId="0" applyNumberFormat="1" applyFont="1" applyFill="1" applyBorder="1" applyAlignment="1" applyProtection="1">
      <alignment horizontal="center" shrinkToFit="1"/>
    </xf>
    <xf numFmtId="177" fontId="22" fillId="0" borderId="8" xfId="0" applyNumberFormat="1" applyFont="1" applyFill="1" applyBorder="1" applyAlignment="1" applyProtection="1">
      <alignment horizontal="center" shrinkToFit="1"/>
    </xf>
    <xf numFmtId="177" fontId="22" fillId="0" borderId="9" xfId="0" applyNumberFormat="1" applyFont="1" applyFill="1" applyBorder="1" applyAlignment="1" applyProtection="1">
      <alignment horizontal="center" shrinkToFit="1"/>
    </xf>
    <xf numFmtId="38" fontId="22" fillId="3" borderId="4" xfId="1" applyFont="1" applyFill="1" applyBorder="1" applyAlignment="1" applyProtection="1">
      <alignment horizontal="right" shrinkToFit="1"/>
    </xf>
    <xf numFmtId="38" fontId="22" fillId="3" borderId="5" xfId="1" applyFont="1" applyFill="1" applyBorder="1" applyAlignment="1" applyProtection="1">
      <alignment horizontal="right" shrinkToFit="1"/>
    </xf>
    <xf numFmtId="38" fontId="22" fillId="3" borderId="6" xfId="1" applyFont="1" applyFill="1" applyBorder="1" applyAlignment="1" applyProtection="1">
      <alignment horizontal="right" shrinkToFit="1"/>
    </xf>
    <xf numFmtId="38" fontId="22" fillId="3" borderId="7" xfId="1" applyFont="1" applyFill="1" applyBorder="1" applyAlignment="1" applyProtection="1">
      <alignment horizontal="right" shrinkToFit="1"/>
    </xf>
    <xf numFmtId="38" fontId="22" fillId="3" borderId="8" xfId="1" applyFont="1" applyFill="1" applyBorder="1" applyAlignment="1" applyProtection="1">
      <alignment horizontal="right" shrinkToFit="1"/>
    </xf>
    <xf numFmtId="38" fontId="22" fillId="3" borderId="9" xfId="1" applyFont="1" applyFill="1" applyBorder="1" applyAlignment="1" applyProtection="1">
      <alignment horizontal="right" shrinkToFit="1"/>
    </xf>
    <xf numFmtId="0" fontId="23" fillId="3" borderId="10" xfId="0" applyFont="1" applyFill="1" applyBorder="1" applyAlignment="1" applyProtection="1">
      <alignment horizontal="center"/>
    </xf>
    <xf numFmtId="177" fontId="22" fillId="0" borderId="10" xfId="0" applyNumberFormat="1" applyFont="1" applyFill="1" applyBorder="1" applyAlignment="1" applyProtection="1">
      <alignment horizontal="center" shrinkToFit="1"/>
    </xf>
    <xf numFmtId="38" fontId="22" fillId="3" borderId="10" xfId="1" applyFont="1" applyFill="1" applyBorder="1" applyAlignment="1" applyProtection="1">
      <alignment horizontal="right" shrinkToFit="1"/>
    </xf>
    <xf numFmtId="0" fontId="16" fillId="3" borderId="0" xfId="0" applyFont="1" applyFill="1" applyBorder="1" applyAlignment="1" applyProtection="1">
      <alignment horizontal="distributed"/>
    </xf>
    <xf numFmtId="177" fontId="22" fillId="3" borderId="10" xfId="0" applyNumberFormat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left" vertical="center" shrinkToFit="1"/>
    </xf>
    <xf numFmtId="0" fontId="22" fillId="3" borderId="2" xfId="0" applyFont="1" applyFill="1" applyBorder="1" applyAlignment="1" applyProtection="1">
      <alignment horizontal="left" vertical="center" shrinkToFit="1"/>
    </xf>
    <xf numFmtId="0" fontId="22" fillId="3" borderId="3" xfId="0" applyFont="1" applyFill="1" applyBorder="1" applyAlignment="1" applyProtection="1">
      <alignment horizontal="left" vertical="center" shrinkToFit="1"/>
    </xf>
    <xf numFmtId="0" fontId="23" fillId="3" borderId="1" xfId="0" applyFont="1" applyFill="1" applyBorder="1" applyAlignment="1" applyProtection="1">
      <alignment horizontal="left" vertical="center"/>
    </xf>
    <xf numFmtId="0" fontId="22" fillId="3" borderId="2" xfId="0" applyFont="1" applyFill="1" applyBorder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left" vertical="center"/>
    </xf>
    <xf numFmtId="49" fontId="25" fillId="3" borderId="0" xfId="0" applyNumberFormat="1" applyFont="1" applyFill="1" applyBorder="1" applyAlignment="1" applyProtection="1">
      <alignment horizontal="center"/>
    </xf>
    <xf numFmtId="49" fontId="26" fillId="3" borderId="0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 wrapText="1" shrinkToFit="1"/>
    </xf>
    <xf numFmtId="0" fontId="21" fillId="3" borderId="8" xfId="0" applyFont="1" applyFill="1" applyBorder="1" applyAlignment="1" applyProtection="1">
      <alignment horizontal="left" shrinkToFit="1"/>
    </xf>
    <xf numFmtId="0" fontId="27" fillId="0" borderId="14" xfId="0" applyFont="1" applyFill="1" applyBorder="1" applyAlignment="1" applyProtection="1">
      <alignment horizontal="distributed" vertical="center" indent="1"/>
    </xf>
    <xf numFmtId="0" fontId="28" fillId="0" borderId="15" xfId="0" applyFont="1" applyFill="1" applyBorder="1" applyAlignment="1" applyProtection="1">
      <alignment horizontal="distributed" vertical="center" indent="1"/>
    </xf>
    <xf numFmtId="0" fontId="28" fillId="0" borderId="16" xfId="0" applyFont="1" applyFill="1" applyBorder="1" applyAlignment="1" applyProtection="1">
      <alignment horizontal="distributed" vertical="center" indent="1"/>
    </xf>
    <xf numFmtId="0" fontId="28" fillId="0" borderId="17" xfId="0" applyFont="1" applyFill="1" applyBorder="1" applyAlignment="1" applyProtection="1">
      <alignment horizontal="distributed" vertical="center" indent="1"/>
    </xf>
    <xf numFmtId="0" fontId="28" fillId="0" borderId="18" xfId="0" applyFont="1" applyFill="1" applyBorder="1" applyAlignment="1" applyProtection="1">
      <alignment horizontal="distributed" vertical="center" indent="1"/>
    </xf>
    <xf numFmtId="0" fontId="28" fillId="0" borderId="19" xfId="0" applyFont="1" applyFill="1" applyBorder="1" applyAlignment="1" applyProtection="1">
      <alignment horizontal="distributed" vertical="center" indent="1"/>
    </xf>
    <xf numFmtId="0" fontId="17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" wrapText="1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34"/>
  <sheetViews>
    <sheetView showGridLines="0" tabSelected="1" defaultGridColor="0" view="pageBreakPreview" colorId="8" zoomScaleNormal="85" zoomScaleSheetLayoutView="100" workbookViewId="0">
      <selection activeCell="B8" sqref="B8:H8"/>
    </sheetView>
  </sheetViews>
  <sheetFormatPr defaultColWidth="8.7265625" defaultRowHeight="14" customHeight="1" zeroHeight="1" x14ac:dyDescent="0.3"/>
  <cols>
    <col min="1" max="41" width="2.453125" style="1" customWidth="1"/>
    <col min="42" max="42" width="2.36328125" style="1" customWidth="1"/>
    <col min="43" max="43" width="3.08984375" style="1" customWidth="1"/>
    <col min="44" max="44" width="2.453125" style="1" customWidth="1"/>
    <col min="45" max="45" width="2.1796875" style="1" customWidth="1"/>
    <col min="46" max="57" width="2.453125" style="1" customWidth="1"/>
    <col min="58" max="58" width="3.26953125" style="1" customWidth="1"/>
    <col min="59" max="60" width="1.90625" style="1" customWidth="1"/>
    <col min="61" max="62" width="2.36328125" style="1" hidden="1" customWidth="1"/>
    <col min="63" max="67" width="2.36328125" style="2" hidden="1" customWidth="1"/>
    <col min="68" max="68" width="11" style="3" hidden="1" customWidth="1"/>
    <col min="69" max="69" width="10" style="2" hidden="1" customWidth="1"/>
    <col min="70" max="70" width="12" style="1" hidden="1" customWidth="1"/>
    <col min="71" max="71" width="10.90625" style="1" hidden="1" customWidth="1"/>
    <col min="72" max="73" width="10.26953125" style="1" hidden="1" customWidth="1"/>
    <col min="74" max="79" width="0" style="1" hidden="1" customWidth="1"/>
    <col min="80" max="16382" width="8.7265625" style="1"/>
    <col min="16383" max="16383" width="3.08984375" style="1" customWidth="1"/>
    <col min="16384" max="16384" width="16.08984375" style="1" customWidth="1"/>
  </cols>
  <sheetData>
    <row r="1" spans="2:77" ht="13.5" customHeight="1" x14ac:dyDescent="0.3">
      <c r="BE1" s="27" t="s">
        <v>61</v>
      </c>
    </row>
    <row r="2" spans="2:77" ht="12" customHeight="1" x14ac:dyDescent="0.3">
      <c r="E2" s="151"/>
      <c r="F2" s="152"/>
      <c r="G2" s="152"/>
      <c r="H2" s="152"/>
      <c r="I2" s="152"/>
      <c r="J2" s="153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X2" s="154"/>
      <c r="AY2" s="155"/>
      <c r="AZ2" s="155"/>
      <c r="BA2" s="155"/>
      <c r="BB2" s="155"/>
      <c r="BC2" s="155"/>
      <c r="BD2" s="155"/>
      <c r="BE2" s="155"/>
    </row>
    <row r="3" spans="2:77" ht="17.5" customHeight="1" x14ac:dyDescent="0.3">
      <c r="C3" s="156" t="s">
        <v>46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39"/>
      <c r="Q3" s="39"/>
      <c r="R3" s="39"/>
      <c r="T3" s="31"/>
      <c r="U3" s="31"/>
      <c r="V3" s="31"/>
      <c r="W3" s="31"/>
      <c r="X3" s="157" t="s">
        <v>39</v>
      </c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31"/>
      <c r="AN3" s="31"/>
      <c r="AX3" s="155"/>
      <c r="AY3" s="155"/>
      <c r="AZ3" s="155"/>
      <c r="BA3" s="155"/>
      <c r="BB3" s="155"/>
      <c r="BC3" s="155"/>
      <c r="BD3" s="155"/>
      <c r="BE3" s="155"/>
    </row>
    <row r="4" spans="2:77" ht="17.5" customHeight="1" thickBot="1" x14ac:dyDescent="0.35">
      <c r="C4" s="37"/>
      <c r="D4" s="37"/>
      <c r="E4" s="38" t="s">
        <v>47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6"/>
      <c r="Q4" s="36"/>
      <c r="S4" s="31"/>
      <c r="T4" s="31"/>
      <c r="U4" s="31"/>
      <c r="V4" s="31"/>
      <c r="W4" s="31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31"/>
      <c r="AN4" s="31"/>
    </row>
    <row r="5" spans="2:77" ht="4.5" customHeight="1" thickTop="1" x14ac:dyDescent="0.3">
      <c r="T5" s="4"/>
      <c r="U5" s="4"/>
      <c r="V5" s="4"/>
      <c r="W5" s="4"/>
      <c r="X5" s="4"/>
      <c r="Y5" s="4"/>
    </row>
    <row r="6" spans="2:77" ht="15" customHeight="1" x14ac:dyDescent="0.3">
      <c r="AP6" s="159" t="s">
        <v>0</v>
      </c>
      <c r="AQ6" s="160"/>
      <c r="AR6" s="161"/>
      <c r="AS6" s="162"/>
      <c r="AT6" s="160"/>
      <c r="AU6" s="161"/>
      <c r="AV6" s="162"/>
      <c r="AW6" s="163"/>
      <c r="AX6" s="164"/>
      <c r="AY6" s="165"/>
      <c r="AZ6" s="163"/>
      <c r="BA6" s="164"/>
      <c r="BB6" s="165"/>
      <c r="BC6" s="163"/>
      <c r="BD6" s="164"/>
      <c r="BE6" s="165"/>
    </row>
    <row r="7" spans="2:77" ht="14.25" customHeight="1" x14ac:dyDescent="0.3">
      <c r="B7" s="144" t="s">
        <v>12</v>
      </c>
      <c r="C7" s="144"/>
      <c r="D7" s="144"/>
      <c r="E7" s="144"/>
      <c r="F7" s="144"/>
      <c r="G7" s="144"/>
      <c r="H7" s="144"/>
      <c r="I7" s="145" t="s">
        <v>13</v>
      </c>
      <c r="J7" s="146"/>
      <c r="K7" s="146"/>
      <c r="L7" s="146"/>
      <c r="M7" s="146"/>
      <c r="N7" s="146"/>
      <c r="O7" s="146"/>
      <c r="P7" s="146"/>
      <c r="Q7" s="146"/>
      <c r="R7" s="147"/>
      <c r="S7" s="144" t="s">
        <v>1</v>
      </c>
      <c r="T7" s="144"/>
      <c r="U7" s="144"/>
      <c r="V7" s="144"/>
      <c r="W7" s="144"/>
      <c r="X7" s="144"/>
      <c r="Y7" s="144"/>
      <c r="Z7" s="148" t="s">
        <v>40</v>
      </c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50"/>
      <c r="AP7" s="159"/>
      <c r="AQ7" s="132"/>
      <c r="AR7" s="133"/>
      <c r="AS7" s="134"/>
      <c r="AT7" s="132"/>
      <c r="AU7" s="133"/>
      <c r="AV7" s="134"/>
      <c r="AW7" s="132"/>
      <c r="AX7" s="133"/>
      <c r="AY7" s="134"/>
      <c r="AZ7" s="132"/>
      <c r="BA7" s="133"/>
      <c r="BB7" s="134"/>
      <c r="BC7" s="132"/>
      <c r="BD7" s="133"/>
      <c r="BE7" s="134"/>
    </row>
    <row r="8" spans="2:77" ht="30" customHeight="1" x14ac:dyDescent="0.3">
      <c r="B8" s="166"/>
      <c r="C8" s="167"/>
      <c r="D8" s="167"/>
      <c r="E8" s="167"/>
      <c r="F8" s="167"/>
      <c r="G8" s="167"/>
      <c r="H8" s="167"/>
      <c r="I8" s="168"/>
      <c r="J8" s="169"/>
      <c r="K8" s="169"/>
      <c r="L8" s="169"/>
      <c r="M8" s="169"/>
      <c r="N8" s="169"/>
      <c r="O8" s="169"/>
      <c r="P8" s="169"/>
      <c r="Q8" s="169"/>
      <c r="R8" s="170"/>
      <c r="S8" s="166"/>
      <c r="T8" s="167"/>
      <c r="U8" s="167"/>
      <c r="V8" s="167"/>
      <c r="W8" s="167"/>
      <c r="X8" s="167"/>
      <c r="Y8" s="167"/>
      <c r="Z8" s="141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3"/>
      <c r="AP8" s="159"/>
      <c r="AQ8" s="135"/>
      <c r="AR8" s="136"/>
      <c r="AS8" s="137"/>
      <c r="AT8" s="135"/>
      <c r="AU8" s="136"/>
      <c r="AV8" s="137"/>
      <c r="AW8" s="135"/>
      <c r="AX8" s="136"/>
      <c r="AY8" s="137"/>
      <c r="AZ8" s="135"/>
      <c r="BA8" s="136"/>
      <c r="BB8" s="137"/>
      <c r="BC8" s="135"/>
      <c r="BD8" s="136"/>
      <c r="BE8" s="137"/>
    </row>
    <row r="9" spans="2:77" ht="16.5" customHeight="1" x14ac:dyDescent="0.3">
      <c r="BR9" s="138" t="s">
        <v>54</v>
      </c>
      <c r="BS9" s="139"/>
      <c r="BT9" s="139"/>
      <c r="BU9" s="140"/>
      <c r="BV9" s="138" t="s">
        <v>60</v>
      </c>
      <c r="BW9" s="139"/>
      <c r="BX9" s="139"/>
      <c r="BY9" s="140"/>
    </row>
    <row r="10" spans="2:77" ht="19.5" customHeight="1" x14ac:dyDescent="0.3">
      <c r="D10" s="5" t="s">
        <v>2</v>
      </c>
      <c r="E10" s="123" t="s">
        <v>3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26" t="s">
        <v>4</v>
      </c>
      <c r="Z10" s="127"/>
      <c r="AA10" s="127"/>
      <c r="AB10" s="127"/>
      <c r="AC10" s="128"/>
      <c r="AD10" s="129" t="s">
        <v>5</v>
      </c>
      <c r="AE10" s="129"/>
      <c r="AF10" s="129"/>
      <c r="AG10" s="129"/>
      <c r="AH10" s="129"/>
      <c r="AI10" s="129"/>
      <c r="AJ10" s="129"/>
      <c r="AK10" s="129"/>
      <c r="AL10" s="129"/>
      <c r="AM10" s="101" t="s">
        <v>6</v>
      </c>
      <c r="AN10" s="101"/>
      <c r="BP10" s="6" t="s">
        <v>16</v>
      </c>
      <c r="BQ10" s="7" t="s">
        <v>27</v>
      </c>
      <c r="BR10" s="46">
        <v>0.1</v>
      </c>
      <c r="BS10" s="44" t="s">
        <v>55</v>
      </c>
      <c r="BT10" s="45" t="s">
        <v>57</v>
      </c>
      <c r="BU10" s="47" t="s">
        <v>56</v>
      </c>
      <c r="BV10" s="46">
        <v>0.1</v>
      </c>
      <c r="BW10" s="44" t="s">
        <v>55</v>
      </c>
      <c r="BX10" s="45" t="s">
        <v>57</v>
      </c>
      <c r="BY10" s="47" t="s">
        <v>56</v>
      </c>
    </row>
    <row r="11" spans="2:77" ht="16" customHeight="1" x14ac:dyDescent="0.3">
      <c r="D11" s="101">
        <v>1</v>
      </c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/>
      <c r="Y11" s="130"/>
      <c r="Z11" s="130"/>
      <c r="AA11" s="130"/>
      <c r="AB11" s="130"/>
      <c r="AC11" s="130"/>
      <c r="AD11" s="131"/>
      <c r="AE11" s="131"/>
      <c r="AF11" s="131"/>
      <c r="AG11" s="131"/>
      <c r="AH11" s="131"/>
      <c r="AI11" s="131"/>
      <c r="AJ11" s="131"/>
      <c r="AK11" s="131"/>
      <c r="AL11" s="131"/>
      <c r="AM11" s="120"/>
      <c r="AN11" s="120"/>
      <c r="BP11" s="97">
        <f>IF(OR(AM11="非",AM11="不"),0,IF(AM11=10,AD11*10%,AD11*8%))</f>
        <v>0</v>
      </c>
      <c r="BR11" s="48"/>
      <c r="BU11" s="49"/>
      <c r="BV11" s="48"/>
      <c r="BY11" s="49"/>
    </row>
    <row r="12" spans="2:77" ht="16" customHeight="1" x14ac:dyDescent="0.3">
      <c r="D12" s="101"/>
      <c r="E12" s="105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7"/>
      <c r="Y12" s="130"/>
      <c r="Z12" s="130"/>
      <c r="AA12" s="130"/>
      <c r="AB12" s="130"/>
      <c r="AC12" s="130"/>
      <c r="AD12" s="131"/>
      <c r="AE12" s="131"/>
      <c r="AF12" s="131"/>
      <c r="AG12" s="131"/>
      <c r="AH12" s="131"/>
      <c r="AI12" s="131"/>
      <c r="AJ12" s="131"/>
      <c r="AK12" s="131"/>
      <c r="AL12" s="131"/>
      <c r="AM12" s="120"/>
      <c r="AN12" s="120"/>
      <c r="AQ12" s="8" t="s">
        <v>26</v>
      </c>
      <c r="AR12" s="9" t="s">
        <v>25</v>
      </c>
      <c r="AS12" s="10"/>
      <c r="BP12" s="97"/>
      <c r="BQ12" s="2">
        <f>IF(AD11="",0,IF(COUNT(AD11)=COUNTA(AM11),0,1))</f>
        <v>0</v>
      </c>
      <c r="BR12" s="48">
        <f>IF(OR(AM11="非",AM11="不"),0,IF(AM11=10,AD11,0))</f>
        <v>0</v>
      </c>
      <c r="BS12" s="1">
        <f>IF(OR(AM11="非",AM11="不"),0,IF(AM11=8,AD11,0))</f>
        <v>0</v>
      </c>
      <c r="BT12" s="1">
        <f>IF(AM11="非",AD11,0)</f>
        <v>0</v>
      </c>
      <c r="BU12" s="49">
        <f>IF(AM11="不",AD11,0)</f>
        <v>0</v>
      </c>
      <c r="BV12" s="48">
        <f>IF(OR(AM11="非",AM11="不"),0,IF(AM11=10,BP11,0))</f>
        <v>0</v>
      </c>
      <c r="BW12" s="1">
        <f>IF(OR(AM11="非",AM11="不"),0,IF(AM11=8,BP11,0))</f>
        <v>0</v>
      </c>
      <c r="BX12" s="1">
        <f>IF(AM11="非",BP11,0)</f>
        <v>0</v>
      </c>
      <c r="BY12" s="49">
        <f>IF(AM11="不",BP11,0)</f>
        <v>0</v>
      </c>
    </row>
    <row r="13" spans="2:77" ht="16" customHeight="1" x14ac:dyDescent="0.3">
      <c r="D13" s="101">
        <v>2</v>
      </c>
      <c r="E13" s="10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8"/>
      <c r="Z13" s="109"/>
      <c r="AA13" s="109"/>
      <c r="AB13" s="109"/>
      <c r="AC13" s="110"/>
      <c r="AD13" s="114"/>
      <c r="AE13" s="115"/>
      <c r="AF13" s="115"/>
      <c r="AG13" s="115"/>
      <c r="AH13" s="115"/>
      <c r="AI13" s="115"/>
      <c r="AJ13" s="115"/>
      <c r="AK13" s="115"/>
      <c r="AL13" s="116"/>
      <c r="AM13" s="120"/>
      <c r="AN13" s="120"/>
      <c r="AQ13" s="11" t="s">
        <v>28</v>
      </c>
      <c r="AR13" s="12" t="s">
        <v>29</v>
      </c>
      <c r="AS13" s="10"/>
      <c r="BP13" s="97">
        <f>IF(OR(AM13="非",AM13="不"),0,IF(AM13=10,AD13*10%,AD13*8%))</f>
        <v>0</v>
      </c>
      <c r="BR13" s="48"/>
      <c r="BU13" s="49"/>
      <c r="BV13" s="48"/>
      <c r="BY13" s="49"/>
    </row>
    <row r="14" spans="2:77" ht="16" customHeight="1" x14ac:dyDescent="0.3">
      <c r="D14" s="101"/>
      <c r="E14" s="10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7"/>
      <c r="Y14" s="111"/>
      <c r="Z14" s="112"/>
      <c r="AA14" s="112"/>
      <c r="AB14" s="112"/>
      <c r="AC14" s="113"/>
      <c r="AD14" s="117"/>
      <c r="AE14" s="118"/>
      <c r="AF14" s="118"/>
      <c r="AG14" s="118"/>
      <c r="AH14" s="118"/>
      <c r="AI14" s="118"/>
      <c r="AJ14" s="118"/>
      <c r="AK14" s="118"/>
      <c r="AL14" s="119"/>
      <c r="AM14" s="120"/>
      <c r="AN14" s="120"/>
      <c r="AQ14" s="121"/>
      <c r="AR14" s="122"/>
      <c r="AS14" s="122"/>
      <c r="AT14" s="122"/>
      <c r="AU14" s="122"/>
      <c r="BP14" s="97"/>
      <c r="BQ14" s="2">
        <f>IF(AD13="",0,IF(COUNT(AD13)=COUNTA(AM13),0,1))</f>
        <v>0</v>
      </c>
      <c r="BR14" s="48">
        <f>IF(OR(AM13="非",AM13="不"),0,IF(AM13=10,AD13,0))</f>
        <v>0</v>
      </c>
      <c r="BS14" s="1">
        <f>IF(OR(AM13="非",AM13="不"),0,IF(AM13=8,AD13,0))</f>
        <v>0</v>
      </c>
      <c r="BT14" s="1">
        <f>IF(AM13="非",AD13,0)</f>
        <v>0</v>
      </c>
      <c r="BU14" s="49">
        <f>IF(AM13="不",AD13,0)</f>
        <v>0</v>
      </c>
      <c r="BV14" s="48">
        <f>IF(OR(AM13="非",AM13="不"),0,IF(AM13=10,BP13,0))</f>
        <v>0</v>
      </c>
      <c r="BW14" s="1">
        <f>IF(OR(AM13="非",AM13="不"),0,IF(AM13=8,BP13,0))</f>
        <v>0</v>
      </c>
      <c r="BX14" s="1">
        <f>IF(AM13="非",BP13,0)</f>
        <v>0</v>
      </c>
      <c r="BY14" s="49">
        <f>IF(AM13="不",BP13,0)</f>
        <v>0</v>
      </c>
    </row>
    <row r="15" spans="2:77" ht="16" customHeight="1" x14ac:dyDescent="0.3">
      <c r="D15" s="101">
        <v>3</v>
      </c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4"/>
      <c r="Y15" s="108"/>
      <c r="Z15" s="109"/>
      <c r="AA15" s="109"/>
      <c r="AB15" s="109"/>
      <c r="AC15" s="110"/>
      <c r="AD15" s="114"/>
      <c r="AE15" s="115"/>
      <c r="AF15" s="115"/>
      <c r="AG15" s="115"/>
      <c r="AH15" s="115"/>
      <c r="AI15" s="115"/>
      <c r="AJ15" s="115"/>
      <c r="AK15" s="115"/>
      <c r="AL15" s="116"/>
      <c r="AM15" s="120"/>
      <c r="AN15" s="120"/>
      <c r="AQ15" s="13"/>
      <c r="AR15" s="16"/>
      <c r="AS15" s="15"/>
      <c r="BP15" s="97">
        <f>IF(OR(AM15="非",AM15="不"),0,IF(AM15=10,AD15*10%,AD15*8%))</f>
        <v>0</v>
      </c>
      <c r="BR15" s="48"/>
      <c r="BU15" s="49"/>
      <c r="BV15" s="48"/>
      <c r="BY15" s="49"/>
    </row>
    <row r="16" spans="2:77" ht="16" customHeight="1" x14ac:dyDescent="0.3">
      <c r="D16" s="101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7"/>
      <c r="Y16" s="111"/>
      <c r="Z16" s="112"/>
      <c r="AA16" s="112"/>
      <c r="AB16" s="112"/>
      <c r="AC16" s="113"/>
      <c r="AD16" s="117"/>
      <c r="AE16" s="118"/>
      <c r="AF16" s="118"/>
      <c r="AG16" s="118"/>
      <c r="AH16" s="118"/>
      <c r="AI16" s="118"/>
      <c r="AJ16" s="118"/>
      <c r="AK16" s="118"/>
      <c r="AL16" s="119"/>
      <c r="AM16" s="120"/>
      <c r="AN16" s="120"/>
      <c r="AQ16" s="10"/>
      <c r="AR16" s="10"/>
      <c r="AS16" s="10"/>
      <c r="BP16" s="97"/>
      <c r="BQ16" s="2">
        <f>IF(AD15="",0,IF(COUNT(AD15)=COUNTA(AM15),0,1))</f>
        <v>0</v>
      </c>
      <c r="BR16" s="48">
        <f>IF(OR(AM15="非",AM15="不"),0,IF(AM15=10,AD15,0))</f>
        <v>0</v>
      </c>
      <c r="BS16" s="1">
        <f>IF(OR(AM15="非",AM15="不"),0,IF(AM15=8,AD15,0))</f>
        <v>0</v>
      </c>
      <c r="BT16" s="1">
        <f>IF(AM15="非",AD15,0)</f>
        <v>0</v>
      </c>
      <c r="BU16" s="49">
        <f>IF(AM15="不",AD15,0)</f>
        <v>0</v>
      </c>
      <c r="BV16" s="48">
        <f>IF(OR(AM15="非",AM15="不"),0,IF(AM15=10,BP15,0))</f>
        <v>0</v>
      </c>
      <c r="BW16" s="1">
        <f>IF(OR(AM15="非",AM15="不"),0,IF(AM15=8,BP15,0))</f>
        <v>0</v>
      </c>
      <c r="BX16" s="1">
        <f>IF(AM15="非",BP15,0)</f>
        <v>0</v>
      </c>
      <c r="BY16" s="49">
        <f>IF(AM15="不",BP15,0)</f>
        <v>0</v>
      </c>
    </row>
    <row r="17" spans="4:77" ht="16" customHeight="1" x14ac:dyDescent="0.3">
      <c r="D17" s="101">
        <v>4</v>
      </c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4"/>
      <c r="Y17" s="108"/>
      <c r="Z17" s="109"/>
      <c r="AA17" s="109"/>
      <c r="AB17" s="109"/>
      <c r="AC17" s="110"/>
      <c r="AD17" s="114"/>
      <c r="AE17" s="115"/>
      <c r="AF17" s="115"/>
      <c r="AG17" s="115"/>
      <c r="AH17" s="115"/>
      <c r="AI17" s="115"/>
      <c r="AJ17" s="115"/>
      <c r="AK17" s="115"/>
      <c r="AL17" s="116"/>
      <c r="AM17" s="120"/>
      <c r="AN17" s="120"/>
      <c r="AQ17" s="54" t="s">
        <v>17</v>
      </c>
      <c r="AR17" s="55"/>
      <c r="AS17" s="55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P17" s="97">
        <f>IF(OR(AM17="非",AM17="不"),0,IF(AM17=10,AD17*10%,AD17*8%))</f>
        <v>0</v>
      </c>
      <c r="BR17" s="48"/>
      <c r="BU17" s="49"/>
      <c r="BV17" s="48"/>
      <c r="BY17" s="49"/>
    </row>
    <row r="18" spans="4:77" ht="16" customHeight="1" x14ac:dyDescent="0.3">
      <c r="D18" s="101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  <c r="Y18" s="111"/>
      <c r="Z18" s="112"/>
      <c r="AA18" s="112"/>
      <c r="AB18" s="112"/>
      <c r="AC18" s="113"/>
      <c r="AD18" s="117"/>
      <c r="AE18" s="118"/>
      <c r="AF18" s="118"/>
      <c r="AG18" s="118"/>
      <c r="AH18" s="118"/>
      <c r="AI18" s="118"/>
      <c r="AJ18" s="118"/>
      <c r="AK18" s="118"/>
      <c r="AL18" s="119"/>
      <c r="AM18" s="120"/>
      <c r="AN18" s="120"/>
      <c r="AQ18" s="15"/>
      <c r="AR18" s="10"/>
      <c r="AS18" s="10"/>
      <c r="BP18" s="97"/>
      <c r="BQ18" s="2">
        <f>IF(AD17="",0,IF(COUNT(AD17)=COUNTA(AM17),0,1))</f>
        <v>0</v>
      </c>
      <c r="BR18" s="48">
        <f>IF(OR(AM17="非",AM17="不"),0,IF(AM17=10,AD17,0))</f>
        <v>0</v>
      </c>
      <c r="BS18" s="1">
        <f>IF(OR(AM17="非",AM17="不"),0,IF(AM17=8,AD17,0))</f>
        <v>0</v>
      </c>
      <c r="BT18" s="1">
        <f>IF(AM17="非",AD17,0)</f>
        <v>0</v>
      </c>
      <c r="BU18" s="49">
        <f>IF(AM17="不",AD17,0)</f>
        <v>0</v>
      </c>
      <c r="BV18" s="48">
        <f>IF(OR(AM17="非",AM17="不"),0,IF(AM17=10,BP17,0))</f>
        <v>0</v>
      </c>
      <c r="BW18" s="1">
        <f>IF(OR(AM17="非",AM17="不"),0,IF(AM17=8,BP17,0))</f>
        <v>0</v>
      </c>
      <c r="BX18" s="1">
        <f>IF(AM17="非",BP17,0)</f>
        <v>0</v>
      </c>
      <c r="BY18" s="49">
        <f>IF(AM17="不",BP17,0)</f>
        <v>0</v>
      </c>
    </row>
    <row r="19" spans="4:77" ht="16" customHeight="1" x14ac:dyDescent="0.3">
      <c r="D19" s="101">
        <v>5</v>
      </c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/>
      <c r="Y19" s="108"/>
      <c r="Z19" s="109"/>
      <c r="AA19" s="109"/>
      <c r="AB19" s="109"/>
      <c r="AC19" s="110"/>
      <c r="AD19" s="114"/>
      <c r="AE19" s="115"/>
      <c r="AF19" s="115"/>
      <c r="AG19" s="115"/>
      <c r="AH19" s="115"/>
      <c r="AI19" s="115"/>
      <c r="AJ19" s="115"/>
      <c r="AK19" s="115"/>
      <c r="AL19" s="116"/>
      <c r="AM19" s="120"/>
      <c r="AN19" s="120"/>
      <c r="AQ19" s="15" t="s">
        <v>18</v>
      </c>
      <c r="AR19" s="10"/>
      <c r="AS19" s="10"/>
      <c r="BP19" s="97">
        <f>IF(OR(AM19="非",AM19="不"),0,IF(AM19=10,AD19*10%,AD19*8%))</f>
        <v>0</v>
      </c>
      <c r="BR19" s="48"/>
      <c r="BU19" s="49"/>
      <c r="BV19" s="48"/>
      <c r="BY19" s="49"/>
    </row>
    <row r="20" spans="4:77" ht="16" customHeight="1" x14ac:dyDescent="0.3">
      <c r="D20" s="101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7"/>
      <c r="Y20" s="111"/>
      <c r="Z20" s="112"/>
      <c r="AA20" s="112"/>
      <c r="AB20" s="112"/>
      <c r="AC20" s="113"/>
      <c r="AD20" s="117"/>
      <c r="AE20" s="118"/>
      <c r="AF20" s="118"/>
      <c r="AG20" s="118"/>
      <c r="AH20" s="118"/>
      <c r="AI20" s="118"/>
      <c r="AJ20" s="118"/>
      <c r="AK20" s="118"/>
      <c r="AL20" s="119"/>
      <c r="AM20" s="120"/>
      <c r="AN20" s="120"/>
      <c r="AQ20" s="17">
        <v>8</v>
      </c>
      <c r="AR20" s="18" t="s">
        <v>23</v>
      </c>
      <c r="AS20" s="19" t="s">
        <v>20</v>
      </c>
      <c r="AT20" s="20"/>
      <c r="AU20" s="20"/>
      <c r="AV20" s="20"/>
      <c r="AW20" s="21" t="s">
        <v>19</v>
      </c>
      <c r="AX20" s="22" t="s">
        <v>24</v>
      </c>
      <c r="AY20" s="23" t="s">
        <v>7</v>
      </c>
      <c r="AZ20" s="20"/>
      <c r="BA20" s="20"/>
      <c r="BP20" s="97"/>
      <c r="BQ20" s="2">
        <f>IF(AD19="",0,IF(COUNT(AD19)=COUNTA(AM19),0,1))</f>
        <v>0</v>
      </c>
      <c r="BR20" s="48">
        <f>IF(OR(AM19="非",AM19="不"),0,IF(AM19=10,AD19,0))</f>
        <v>0</v>
      </c>
      <c r="BS20" s="1">
        <f>IF(OR(AM19="非",AM19="不"),0,IF(AM19=8,AD19,0))</f>
        <v>0</v>
      </c>
      <c r="BT20" s="1">
        <f>IF(AM19="非",AD19,0)</f>
        <v>0</v>
      </c>
      <c r="BU20" s="49">
        <f>IF(AM19="不",AD19,0)</f>
        <v>0</v>
      </c>
      <c r="BV20" s="48">
        <f>IF(OR(AM19="非",AM19="不"),0,IF(AM19=10,BP19,0))</f>
        <v>0</v>
      </c>
      <c r="BW20" s="1">
        <f>IF(OR(AM19="非",AM19="不"),0,IF(AM19=8,BP19,0))</f>
        <v>0</v>
      </c>
      <c r="BX20" s="1">
        <f>IF(AM19="非",BP19,0)</f>
        <v>0</v>
      </c>
      <c r="BY20" s="49">
        <f>IF(AM19="不",BP19,0)</f>
        <v>0</v>
      </c>
    </row>
    <row r="21" spans="4:77" ht="16" customHeight="1" x14ac:dyDescent="0.3">
      <c r="D21" s="88" t="s">
        <v>48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5" t="str">
        <f>IF(BS22=0,"",BS22)</f>
        <v/>
      </c>
      <c r="Q21" s="86"/>
      <c r="R21" s="86"/>
      <c r="S21" s="86"/>
      <c r="T21" s="86"/>
      <c r="U21" s="86"/>
      <c r="V21" s="86"/>
      <c r="W21" s="86"/>
      <c r="X21" s="87"/>
      <c r="Y21" s="88" t="s">
        <v>41</v>
      </c>
      <c r="Z21" s="91"/>
      <c r="AA21" s="91"/>
      <c r="AB21" s="91"/>
      <c r="AC21" s="92"/>
      <c r="AD21" s="73" t="str">
        <f>IF(BW22=0,"",BW22)</f>
        <v/>
      </c>
      <c r="AE21" s="74"/>
      <c r="AF21" s="74"/>
      <c r="AG21" s="74"/>
      <c r="AH21" s="74"/>
      <c r="AI21" s="74"/>
      <c r="AJ21" s="74"/>
      <c r="AK21" s="74"/>
      <c r="AL21" s="75"/>
      <c r="AM21" s="32"/>
      <c r="AN21" s="33"/>
      <c r="AQ21" s="30">
        <v>10</v>
      </c>
      <c r="AR21" s="18" t="s">
        <v>23</v>
      </c>
      <c r="AS21" s="19" t="s">
        <v>21</v>
      </c>
      <c r="AT21" s="20"/>
      <c r="AU21" s="20"/>
      <c r="AV21" s="20"/>
      <c r="AW21" s="21" t="s">
        <v>22</v>
      </c>
      <c r="AX21" s="22" t="s">
        <v>24</v>
      </c>
      <c r="AY21" s="23" t="s">
        <v>8</v>
      </c>
      <c r="AZ21" s="20"/>
      <c r="BA21" s="20"/>
      <c r="BP21" s="97"/>
      <c r="BR21" s="48"/>
      <c r="BU21" s="49"/>
      <c r="BV21" s="48"/>
      <c r="BY21" s="49"/>
    </row>
    <row r="22" spans="4:77" ht="16" customHeight="1" x14ac:dyDescent="0.3"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5"/>
      <c r="Q22" s="86"/>
      <c r="R22" s="86"/>
      <c r="S22" s="86"/>
      <c r="T22" s="86"/>
      <c r="U22" s="86"/>
      <c r="V22" s="86"/>
      <c r="W22" s="86"/>
      <c r="X22" s="87"/>
      <c r="Y22" s="93"/>
      <c r="Z22" s="91"/>
      <c r="AA22" s="91"/>
      <c r="AB22" s="91"/>
      <c r="AC22" s="92"/>
      <c r="AD22" s="94"/>
      <c r="AE22" s="95"/>
      <c r="AF22" s="95"/>
      <c r="AG22" s="95"/>
      <c r="AH22" s="95"/>
      <c r="AI22" s="95"/>
      <c r="AJ22" s="95"/>
      <c r="AK22" s="95"/>
      <c r="AL22" s="96"/>
      <c r="AM22" s="34"/>
      <c r="AN22" s="35"/>
      <c r="AQ22" s="15"/>
      <c r="AR22" s="10"/>
      <c r="AS22" s="10"/>
      <c r="BP22" s="97"/>
      <c r="BR22" s="50">
        <f>SUM(BR11:BR20)</f>
        <v>0</v>
      </c>
      <c r="BS22" s="51">
        <f t="shared" ref="BS22:BU22" si="0">SUM(BS11:BS20)</f>
        <v>0</v>
      </c>
      <c r="BT22" s="51">
        <f t="shared" si="0"/>
        <v>0</v>
      </c>
      <c r="BU22" s="52">
        <f t="shared" si="0"/>
        <v>0</v>
      </c>
      <c r="BV22" s="50">
        <f>SUM(BV11:BV20)</f>
        <v>0</v>
      </c>
      <c r="BW22" s="51">
        <f t="shared" ref="BW22:BY22" si="1">SUM(BW11:BW20)</f>
        <v>0</v>
      </c>
      <c r="BX22" s="51">
        <f t="shared" si="1"/>
        <v>0</v>
      </c>
      <c r="BY22" s="52">
        <f t="shared" si="1"/>
        <v>0</v>
      </c>
    </row>
    <row r="23" spans="4:77" ht="16" customHeight="1" x14ac:dyDescent="0.3">
      <c r="D23" s="88" t="s">
        <v>49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85" t="str">
        <f>IF(BR22=0,"",BR22)</f>
        <v/>
      </c>
      <c r="Q23" s="86"/>
      <c r="R23" s="86"/>
      <c r="S23" s="86"/>
      <c r="T23" s="86"/>
      <c r="U23" s="86"/>
      <c r="V23" s="86"/>
      <c r="W23" s="86"/>
      <c r="X23" s="87"/>
      <c r="Y23" s="88" t="s">
        <v>42</v>
      </c>
      <c r="Z23" s="91"/>
      <c r="AA23" s="91"/>
      <c r="AB23" s="91"/>
      <c r="AC23" s="92"/>
      <c r="AD23" s="98" t="str">
        <f>IF(BV22=0,"",BV22)</f>
        <v/>
      </c>
      <c r="AE23" s="99"/>
      <c r="AF23" s="99"/>
      <c r="AG23" s="99"/>
      <c r="AH23" s="99"/>
      <c r="AI23" s="99"/>
      <c r="AJ23" s="99"/>
      <c r="AK23" s="99"/>
      <c r="AL23" s="100"/>
      <c r="AM23" s="34"/>
      <c r="AN23" s="35"/>
      <c r="BP23" s="97"/>
    </row>
    <row r="24" spans="4:77" ht="16" customHeight="1" x14ac:dyDescent="0.3"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85"/>
      <c r="Q24" s="86"/>
      <c r="R24" s="86"/>
      <c r="S24" s="86"/>
      <c r="T24" s="86"/>
      <c r="U24" s="86"/>
      <c r="V24" s="86"/>
      <c r="W24" s="86"/>
      <c r="X24" s="87"/>
      <c r="Y24" s="93"/>
      <c r="Z24" s="91"/>
      <c r="AA24" s="91"/>
      <c r="AB24" s="91"/>
      <c r="AC24" s="92"/>
      <c r="AD24" s="94"/>
      <c r="AE24" s="95"/>
      <c r="AF24" s="95"/>
      <c r="AG24" s="95"/>
      <c r="AH24" s="95"/>
      <c r="AI24" s="95"/>
      <c r="AJ24" s="95"/>
      <c r="AK24" s="95"/>
      <c r="AL24" s="96"/>
      <c r="AM24" s="34"/>
      <c r="AN24" s="35"/>
      <c r="BP24" s="97"/>
    </row>
    <row r="25" spans="4:77" ht="30" customHeight="1" x14ac:dyDescent="0.35">
      <c r="D25" s="70" t="s">
        <v>65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73" t="str">
        <f>IF(BT22+BU22=0,"",BT22+BU22)</f>
        <v/>
      </c>
      <c r="Q25" s="74"/>
      <c r="R25" s="74"/>
      <c r="S25" s="74"/>
      <c r="T25" s="74"/>
      <c r="U25" s="74"/>
      <c r="V25" s="74"/>
      <c r="W25" s="74"/>
      <c r="X25" s="75"/>
      <c r="Y25" s="76"/>
      <c r="Z25" s="77"/>
      <c r="AA25" s="77"/>
      <c r="AB25" s="77"/>
      <c r="AC25" s="78"/>
      <c r="AD25" s="79"/>
      <c r="AE25" s="80"/>
      <c r="AF25" s="80"/>
      <c r="AG25" s="80"/>
      <c r="AH25" s="80"/>
      <c r="AI25" s="80"/>
      <c r="AJ25" s="80"/>
      <c r="AK25" s="80"/>
      <c r="AL25" s="81"/>
      <c r="AM25" s="35"/>
      <c r="AN25" s="35"/>
      <c r="BP25" s="29"/>
    </row>
    <row r="26" spans="4:77" ht="29.25" customHeight="1" x14ac:dyDescent="0.35">
      <c r="D26" s="82" t="s">
        <v>9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85" t="str">
        <f>IF(BQ27&gt;0,"     ERROR!     ",IF(SUM(AD11:AL20)=0,"",SUM(AD11:AL20)))</f>
        <v/>
      </c>
      <c r="AE26" s="86"/>
      <c r="AF26" s="86"/>
      <c r="AG26" s="86"/>
      <c r="AH26" s="86"/>
      <c r="AI26" s="86"/>
      <c r="AJ26" s="86"/>
      <c r="AK26" s="86"/>
      <c r="AL26" s="87"/>
      <c r="AQ26" s="67"/>
      <c r="AR26" s="67"/>
      <c r="AS26" s="40" t="s">
        <v>50</v>
      </c>
      <c r="AT26" s="67"/>
      <c r="AU26" s="67"/>
      <c r="AV26" s="40" t="s">
        <v>51</v>
      </c>
      <c r="AW26" s="67"/>
      <c r="AX26" s="67"/>
      <c r="AY26" s="40" t="s">
        <v>52</v>
      </c>
    </row>
    <row r="27" spans="4:77" ht="29.25" customHeight="1" x14ac:dyDescent="0.35">
      <c r="D27" s="68" t="s">
        <v>43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 t="str">
        <f>IF(BQ27&gt;0,"課税区分を選択してください",IF(BP27=0,"",BP27))</f>
        <v/>
      </c>
      <c r="AE27" s="63"/>
      <c r="AF27" s="63"/>
      <c r="AG27" s="63"/>
      <c r="AH27" s="63"/>
      <c r="AI27" s="63"/>
      <c r="AJ27" s="63"/>
      <c r="AK27" s="63"/>
      <c r="AL27" s="63"/>
      <c r="AP27" s="24"/>
      <c r="AQ27" s="57"/>
      <c r="AR27" s="69"/>
      <c r="AS27" s="69"/>
      <c r="AT27" s="69"/>
      <c r="AU27" s="69"/>
      <c r="AV27" s="69"/>
      <c r="AW27" s="69"/>
      <c r="AX27" s="57"/>
      <c r="AY27" s="57"/>
      <c r="AZ27" s="58"/>
      <c r="BA27" s="58"/>
      <c r="BB27" s="58"/>
      <c r="BC27" s="58"/>
      <c r="BD27" s="58"/>
      <c r="BE27" s="58"/>
      <c r="BF27" s="58"/>
      <c r="BG27" s="58"/>
      <c r="BH27" s="58"/>
      <c r="BP27" s="3">
        <f>SUM(BP11:BP24)</f>
        <v>0</v>
      </c>
      <c r="BQ27" s="2">
        <f>SUM(BQ11:BQ24)</f>
        <v>0</v>
      </c>
    </row>
    <row r="28" spans="4:77" ht="29.25" customHeight="1" x14ac:dyDescent="0.35">
      <c r="D28" s="62" t="s">
        <v>10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 t="str">
        <f>IF(BQ27&gt;0,"",IF(SUM(AD11:AL24)=0,"",SUM(AD26:AL27)))</f>
        <v/>
      </c>
      <c r="AE28" s="63"/>
      <c r="AF28" s="63"/>
      <c r="AG28" s="63"/>
      <c r="AH28" s="63"/>
      <c r="AI28" s="63"/>
      <c r="AJ28" s="63"/>
      <c r="AK28" s="63"/>
      <c r="AL28" s="63"/>
      <c r="AP28" s="14"/>
      <c r="AQ28" s="53" t="s">
        <v>14</v>
      </c>
      <c r="AR28" s="53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58"/>
      <c r="BG28" s="58"/>
      <c r="BH28" s="58"/>
    </row>
    <row r="29" spans="4:77" ht="14.25" customHeight="1" x14ac:dyDescent="0.3">
      <c r="D29" s="9" t="s">
        <v>44</v>
      </c>
      <c r="E29" s="9" t="s">
        <v>45</v>
      </c>
      <c r="F29" s="14"/>
      <c r="G29" s="14"/>
      <c r="AP29" s="14"/>
      <c r="AQ29" s="53"/>
      <c r="AR29" s="53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8"/>
      <c r="BF29" s="58"/>
      <c r="BG29" s="58"/>
      <c r="BH29" s="58"/>
    </row>
    <row r="30" spans="4:77" ht="14.25" customHeight="1" x14ac:dyDescent="0.3">
      <c r="D30" s="10"/>
      <c r="E30" s="9"/>
      <c r="F30" s="14"/>
      <c r="G30" s="14"/>
      <c r="AP30" s="14"/>
      <c r="AQ30" s="65" t="s">
        <v>15</v>
      </c>
      <c r="AR30" s="65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0"/>
      <c r="BE30" s="61" t="s">
        <v>11</v>
      </c>
      <c r="BF30" s="58"/>
      <c r="BG30" s="58"/>
      <c r="BH30" s="58"/>
    </row>
    <row r="31" spans="4:77" ht="14.25" customHeight="1" x14ac:dyDescent="0.3">
      <c r="D31" s="10"/>
      <c r="E31" s="10"/>
      <c r="F31" s="14"/>
      <c r="G31" s="14"/>
    </row>
    <row r="32" spans="4:77" ht="14.25" customHeight="1" x14ac:dyDescent="0.3">
      <c r="D32" s="10"/>
      <c r="E32" s="10"/>
      <c r="F32" s="14"/>
      <c r="G32" s="14"/>
    </row>
    <row r="33" spans="4:7" hidden="1" x14ac:dyDescent="0.3">
      <c r="D33" s="14"/>
      <c r="E33" s="14"/>
      <c r="F33" s="14"/>
      <c r="G33" s="14"/>
    </row>
    <row r="34" spans="4:7" x14ac:dyDescent="0.3"/>
  </sheetData>
  <sheetProtection algorithmName="SHA-512" hashValue="/Dynp67O4iW/p7TMYkaRQFcVMU3fV6N7wgXQdGnK/HmYAxx9WCnVLQKBUETX6WR+3sHki6beeFvD9kUFw2rOgw==" saltValue="XnICAw81xRKm55UxG6powg==" spinCount="100000" sheet="1" objects="1" scenarios="1"/>
  <mergeCells count="87">
    <mergeCell ref="E2:J2"/>
    <mergeCell ref="AX2:BE3"/>
    <mergeCell ref="C3:O3"/>
    <mergeCell ref="X3:AL4"/>
    <mergeCell ref="AP6:AP8"/>
    <mergeCell ref="AQ6:AS6"/>
    <mergeCell ref="AT6:AV6"/>
    <mergeCell ref="AW6:AY6"/>
    <mergeCell ref="AZ6:BB6"/>
    <mergeCell ref="BC6:BE6"/>
    <mergeCell ref="AW7:AY8"/>
    <mergeCell ref="AZ7:BB8"/>
    <mergeCell ref="BC7:BE8"/>
    <mergeCell ref="B8:H8"/>
    <mergeCell ref="I8:R8"/>
    <mergeCell ref="S8:Y8"/>
    <mergeCell ref="Z8:AL8"/>
    <mergeCell ref="B7:H7"/>
    <mergeCell ref="I7:R7"/>
    <mergeCell ref="S7:Y7"/>
    <mergeCell ref="Z7:AL7"/>
    <mergeCell ref="AQ7:AS8"/>
    <mergeCell ref="AT7:AV8"/>
    <mergeCell ref="BP11:BP12"/>
    <mergeCell ref="BR9:BU9"/>
    <mergeCell ref="BV9:BY9"/>
    <mergeCell ref="E10:X10"/>
    <mergeCell ref="Y10:AC10"/>
    <mergeCell ref="AD10:AL10"/>
    <mergeCell ref="AM10:AN10"/>
    <mergeCell ref="D11:D12"/>
    <mergeCell ref="E11:X12"/>
    <mergeCell ref="Y11:AC12"/>
    <mergeCell ref="AD11:AL12"/>
    <mergeCell ref="AM11:AN12"/>
    <mergeCell ref="BP15:BP16"/>
    <mergeCell ref="D13:D14"/>
    <mergeCell ref="E13:X14"/>
    <mergeCell ref="Y13:AC14"/>
    <mergeCell ref="AD13:AL14"/>
    <mergeCell ref="AM13:AN14"/>
    <mergeCell ref="BP13:BP14"/>
    <mergeCell ref="AQ14:AU14"/>
    <mergeCell ref="D15:D16"/>
    <mergeCell ref="E15:X16"/>
    <mergeCell ref="Y15:AC16"/>
    <mergeCell ref="AD15:AL16"/>
    <mergeCell ref="AM15:AN16"/>
    <mergeCell ref="BP19:BP20"/>
    <mergeCell ref="D17:D18"/>
    <mergeCell ref="E17:X18"/>
    <mergeCell ref="Y17:AC18"/>
    <mergeCell ref="AD17:AL18"/>
    <mergeCell ref="AM17:AN18"/>
    <mergeCell ref="BP17:BP18"/>
    <mergeCell ref="D19:D20"/>
    <mergeCell ref="E19:X20"/>
    <mergeCell ref="Y19:AC20"/>
    <mergeCell ref="AD19:AL20"/>
    <mergeCell ref="AM19:AN20"/>
    <mergeCell ref="D23:O24"/>
    <mergeCell ref="P23:X24"/>
    <mergeCell ref="Y23:AC24"/>
    <mergeCell ref="AD23:AL24"/>
    <mergeCell ref="BP23:BP24"/>
    <mergeCell ref="D21:O22"/>
    <mergeCell ref="P21:X22"/>
    <mergeCell ref="Y21:AC22"/>
    <mergeCell ref="AD21:AL22"/>
    <mergeCell ref="BP21:BP22"/>
    <mergeCell ref="D25:O25"/>
    <mergeCell ref="P25:X25"/>
    <mergeCell ref="Y25:AC25"/>
    <mergeCell ref="AD25:AL25"/>
    <mergeCell ref="D26:AC26"/>
    <mergeCell ref="AD26:AL26"/>
    <mergeCell ref="AQ26:AR26"/>
    <mergeCell ref="AT26:AU26"/>
    <mergeCell ref="AW26:AX26"/>
    <mergeCell ref="D27:AC27"/>
    <mergeCell ref="AD27:AL27"/>
    <mergeCell ref="AR27:AW27"/>
    <mergeCell ref="D28:AC28"/>
    <mergeCell ref="AD28:AL28"/>
    <mergeCell ref="AS28:BE28"/>
    <mergeCell ref="AQ30:AR30"/>
    <mergeCell ref="AS30:BC30"/>
  </mergeCells>
  <phoneticPr fontId="2"/>
  <conditionalFormatting sqref="AM11:AN14">
    <cfRule type="expression" dxfId="9" priority="5" stopIfTrue="1">
      <formula>BQ12=1</formula>
    </cfRule>
  </conditionalFormatting>
  <conditionalFormatting sqref="AD26:AL28">
    <cfRule type="expression" dxfId="8" priority="4" stopIfTrue="1">
      <formula>$BQ$27&gt;0</formula>
    </cfRule>
  </conditionalFormatting>
  <conditionalFormatting sqref="AM19:AN20">
    <cfRule type="expression" dxfId="7" priority="1" stopIfTrue="1">
      <formula>BQ20=1</formula>
    </cfRule>
  </conditionalFormatting>
  <conditionalFormatting sqref="AM15:AN16">
    <cfRule type="expression" dxfId="6" priority="3" stopIfTrue="1">
      <formula>BQ16=1</formula>
    </cfRule>
  </conditionalFormatting>
  <conditionalFormatting sqref="AM17:AN18">
    <cfRule type="expression" dxfId="5" priority="2" stopIfTrue="1">
      <formula>BQ18=1</formula>
    </cfRule>
  </conditionalFormatting>
  <dataValidations count="5">
    <dataValidation type="whole" imeMode="off" operator="greaterThan" allowBlank="1" showInputMessage="1" showErrorMessage="1" sqref="AD11:AL20">
      <formula1>0</formula1>
    </dataValidation>
    <dataValidation imeMode="off" operator="greaterThan" allowBlank="1" showInputMessage="1" showErrorMessage="1" sqref="Y11:AC20"/>
    <dataValidation imeMode="on" allowBlank="1" showInputMessage="1" showErrorMessage="1" sqref="Z8:AL8 B8:R8 E11 E17 E15 E13 E19 AT29:BC29 BD29:BD30 AS28:AS30"/>
    <dataValidation imeMode="off" allowBlank="1" showInputMessage="1" showErrorMessage="1" sqref="B8:H8"/>
    <dataValidation type="list" allowBlank="1" showInputMessage="1" showErrorMessage="1" sqref="AM11:AN20">
      <formula1>"8,10,非,不"</formula1>
    </dataValidation>
  </dataValidations>
  <printOptions horizontalCentered="1" verticalCentered="1"/>
  <pageMargins left="0.23622047244094491" right="0.19685039370078741" top="0.47244094488188981" bottom="0.23622047244094491" header="0.23622047244094491" footer="0.1574803149606299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34"/>
  <sheetViews>
    <sheetView showGridLines="0" defaultGridColor="0" view="pageBreakPreview" colorId="8" zoomScaleNormal="85" zoomScaleSheetLayoutView="100" workbookViewId="0">
      <selection activeCell="E13" sqref="E13:X14"/>
    </sheetView>
  </sheetViews>
  <sheetFormatPr defaultColWidth="8.7265625" defaultRowHeight="14" zeroHeight="1" x14ac:dyDescent="0.3"/>
  <cols>
    <col min="1" max="41" width="2.453125" style="1" customWidth="1"/>
    <col min="42" max="42" width="2.36328125" style="1" customWidth="1"/>
    <col min="43" max="43" width="3.08984375" style="1" customWidth="1"/>
    <col min="44" max="44" width="2.453125" style="1" customWidth="1"/>
    <col min="45" max="45" width="2.1796875" style="1" customWidth="1"/>
    <col min="46" max="57" width="2.453125" style="1" customWidth="1"/>
    <col min="58" max="58" width="3.26953125" style="1" customWidth="1"/>
    <col min="59" max="60" width="1.90625" style="1" customWidth="1"/>
    <col min="61" max="62" width="2.36328125" style="1" hidden="1" customWidth="1"/>
    <col min="63" max="67" width="2.36328125" style="2" hidden="1" customWidth="1"/>
    <col min="68" max="68" width="11" style="3" hidden="1" customWidth="1"/>
    <col min="69" max="69" width="10" style="2" hidden="1" customWidth="1"/>
    <col min="70" max="70" width="12" style="1" hidden="1" customWidth="1"/>
    <col min="71" max="71" width="10.90625" style="1" hidden="1" customWidth="1"/>
    <col min="72" max="73" width="10.26953125" style="1" hidden="1" customWidth="1"/>
    <col min="74" max="80" width="0" style="1" hidden="1" customWidth="1"/>
    <col min="81" max="16382" width="8.7265625" style="1"/>
    <col min="16383" max="16383" width="3.08984375" style="1" customWidth="1"/>
    <col min="16384" max="16384" width="16.08984375" style="1" customWidth="1"/>
  </cols>
  <sheetData>
    <row r="1" spans="2:77" ht="13.5" customHeight="1" thickBot="1" x14ac:dyDescent="0.35">
      <c r="BE1" s="27" t="s">
        <v>61</v>
      </c>
    </row>
    <row r="2" spans="2:77" ht="12" customHeight="1" x14ac:dyDescent="0.3">
      <c r="E2" s="151"/>
      <c r="F2" s="152"/>
      <c r="G2" s="152"/>
      <c r="H2" s="152"/>
      <c r="I2" s="152"/>
      <c r="J2" s="153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X2" s="214" t="s">
        <v>38</v>
      </c>
      <c r="AY2" s="215"/>
      <c r="AZ2" s="215"/>
      <c r="BA2" s="215"/>
      <c r="BB2" s="215"/>
      <c r="BC2" s="215"/>
      <c r="BD2" s="215"/>
      <c r="BE2" s="216"/>
    </row>
    <row r="3" spans="2:77" ht="17.5" customHeight="1" thickBot="1" x14ac:dyDescent="0.35">
      <c r="C3" s="156" t="s">
        <v>46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39"/>
      <c r="Q3" s="39"/>
      <c r="R3" s="39"/>
      <c r="T3" s="31"/>
      <c r="U3" s="31"/>
      <c r="V3" s="31"/>
      <c r="W3" s="31"/>
      <c r="X3" s="157" t="s">
        <v>39</v>
      </c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31"/>
      <c r="AN3" s="31"/>
      <c r="AX3" s="217"/>
      <c r="AY3" s="218"/>
      <c r="AZ3" s="218"/>
      <c r="BA3" s="218"/>
      <c r="BB3" s="218"/>
      <c r="BC3" s="218"/>
      <c r="BD3" s="218"/>
      <c r="BE3" s="219"/>
    </row>
    <row r="4" spans="2:77" ht="17.5" customHeight="1" thickBot="1" x14ac:dyDescent="0.35">
      <c r="C4" s="37"/>
      <c r="D4" s="37"/>
      <c r="E4" s="38" t="s">
        <v>47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6"/>
      <c r="Q4" s="36"/>
      <c r="S4" s="31"/>
      <c r="T4" s="31"/>
      <c r="U4" s="31"/>
      <c r="V4" s="31"/>
      <c r="W4" s="31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31"/>
      <c r="AN4" s="31"/>
    </row>
    <row r="5" spans="2:77" ht="4.5" customHeight="1" thickTop="1" x14ac:dyDescent="0.3">
      <c r="T5" s="4"/>
      <c r="U5" s="4"/>
      <c r="V5" s="4"/>
      <c r="W5" s="4"/>
      <c r="X5" s="4"/>
      <c r="Y5" s="4"/>
    </row>
    <row r="6" spans="2:77" ht="15" customHeight="1" x14ac:dyDescent="0.3">
      <c r="AP6" s="159" t="s">
        <v>0</v>
      </c>
      <c r="AQ6" s="203"/>
      <c r="AR6" s="204"/>
      <c r="AS6" s="205"/>
      <c r="AT6" s="203"/>
      <c r="AU6" s="204"/>
      <c r="AV6" s="205"/>
      <c r="AW6" s="220"/>
      <c r="AX6" s="221"/>
      <c r="AY6" s="222"/>
      <c r="AZ6" s="220"/>
      <c r="BA6" s="221"/>
      <c r="BB6" s="222"/>
      <c r="BC6" s="220"/>
      <c r="BD6" s="221"/>
      <c r="BE6" s="222"/>
    </row>
    <row r="7" spans="2:77" ht="14.25" customHeight="1" x14ac:dyDescent="0.3">
      <c r="B7" s="144" t="s">
        <v>12</v>
      </c>
      <c r="C7" s="144"/>
      <c r="D7" s="144"/>
      <c r="E7" s="144"/>
      <c r="F7" s="144"/>
      <c r="G7" s="144"/>
      <c r="H7" s="144"/>
      <c r="I7" s="145" t="s">
        <v>13</v>
      </c>
      <c r="J7" s="146"/>
      <c r="K7" s="146"/>
      <c r="L7" s="146"/>
      <c r="M7" s="146"/>
      <c r="N7" s="146"/>
      <c r="O7" s="146"/>
      <c r="P7" s="146"/>
      <c r="Q7" s="146"/>
      <c r="R7" s="147"/>
      <c r="S7" s="144" t="s">
        <v>1</v>
      </c>
      <c r="T7" s="144"/>
      <c r="U7" s="144"/>
      <c r="V7" s="144"/>
      <c r="W7" s="144"/>
      <c r="X7" s="144"/>
      <c r="Y7" s="144"/>
      <c r="Z7" s="148" t="s">
        <v>40</v>
      </c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50"/>
      <c r="AP7" s="159"/>
      <c r="AQ7" s="206"/>
      <c r="AR7" s="207"/>
      <c r="AS7" s="208"/>
      <c r="AT7" s="206"/>
      <c r="AU7" s="207"/>
      <c r="AV7" s="208"/>
      <c r="AW7" s="206"/>
      <c r="AX7" s="207"/>
      <c r="AY7" s="208"/>
      <c r="AZ7" s="206"/>
      <c r="BA7" s="207"/>
      <c r="BB7" s="208"/>
      <c r="BC7" s="206"/>
      <c r="BD7" s="207"/>
      <c r="BE7" s="208"/>
    </row>
    <row r="8" spans="2:77" ht="30" customHeight="1" x14ac:dyDescent="0.3">
      <c r="B8" s="194" t="s">
        <v>31</v>
      </c>
      <c r="C8" s="194"/>
      <c r="D8" s="194"/>
      <c r="E8" s="194"/>
      <c r="F8" s="194"/>
      <c r="G8" s="194"/>
      <c r="H8" s="194"/>
      <c r="I8" s="195" t="s">
        <v>30</v>
      </c>
      <c r="J8" s="196"/>
      <c r="K8" s="196"/>
      <c r="L8" s="196"/>
      <c r="M8" s="196"/>
      <c r="N8" s="196"/>
      <c r="O8" s="196"/>
      <c r="P8" s="196"/>
      <c r="Q8" s="196"/>
      <c r="R8" s="197"/>
      <c r="S8" s="194" t="s">
        <v>33</v>
      </c>
      <c r="T8" s="194"/>
      <c r="U8" s="194"/>
      <c r="V8" s="194"/>
      <c r="W8" s="194"/>
      <c r="X8" s="194"/>
      <c r="Y8" s="194"/>
      <c r="Z8" s="198" t="s">
        <v>32</v>
      </c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200"/>
      <c r="AP8" s="159"/>
      <c r="AQ8" s="209"/>
      <c r="AR8" s="210"/>
      <c r="AS8" s="211"/>
      <c r="AT8" s="209"/>
      <c r="AU8" s="210"/>
      <c r="AV8" s="211"/>
      <c r="AW8" s="209"/>
      <c r="AX8" s="210"/>
      <c r="AY8" s="211"/>
      <c r="AZ8" s="209"/>
      <c r="BA8" s="210"/>
      <c r="BB8" s="211"/>
      <c r="BC8" s="209"/>
      <c r="BD8" s="210"/>
      <c r="BE8" s="211"/>
    </row>
    <row r="9" spans="2:77" ht="16.5" customHeight="1" x14ac:dyDescent="0.3">
      <c r="BR9" s="138" t="s">
        <v>54</v>
      </c>
      <c r="BS9" s="139"/>
      <c r="BT9" s="139"/>
      <c r="BU9" s="140"/>
      <c r="BV9" s="138" t="s">
        <v>60</v>
      </c>
      <c r="BW9" s="139"/>
      <c r="BX9" s="139"/>
      <c r="BY9" s="140"/>
    </row>
    <row r="10" spans="2:77" ht="19.5" customHeight="1" x14ac:dyDescent="0.3">
      <c r="D10" s="5" t="s">
        <v>2</v>
      </c>
      <c r="E10" s="123" t="s">
        <v>3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26" t="s">
        <v>4</v>
      </c>
      <c r="Z10" s="127"/>
      <c r="AA10" s="127"/>
      <c r="AB10" s="127"/>
      <c r="AC10" s="128"/>
      <c r="AD10" s="129" t="s">
        <v>5</v>
      </c>
      <c r="AE10" s="129"/>
      <c r="AF10" s="129"/>
      <c r="AG10" s="129"/>
      <c r="AH10" s="129"/>
      <c r="AI10" s="129"/>
      <c r="AJ10" s="129"/>
      <c r="AK10" s="129"/>
      <c r="AL10" s="129"/>
      <c r="AM10" s="101" t="s">
        <v>6</v>
      </c>
      <c r="AN10" s="101"/>
      <c r="BP10" s="6" t="s">
        <v>16</v>
      </c>
      <c r="BQ10" s="7" t="s">
        <v>27</v>
      </c>
      <c r="BR10" s="46">
        <v>0.1</v>
      </c>
      <c r="BS10" s="44" t="s">
        <v>55</v>
      </c>
      <c r="BT10" s="45" t="s">
        <v>57</v>
      </c>
      <c r="BU10" s="47" t="s">
        <v>56</v>
      </c>
      <c r="BV10" s="46">
        <v>0.1</v>
      </c>
      <c r="BW10" s="44" t="s">
        <v>55</v>
      </c>
      <c r="BX10" s="45" t="s">
        <v>57</v>
      </c>
      <c r="BY10" s="47" t="s">
        <v>56</v>
      </c>
    </row>
    <row r="11" spans="2:77" ht="16" customHeight="1" x14ac:dyDescent="0.3">
      <c r="D11" s="101">
        <v>1</v>
      </c>
      <c r="E11" s="172" t="s">
        <v>35</v>
      </c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4"/>
      <c r="Y11" s="191"/>
      <c r="Z11" s="191"/>
      <c r="AA11" s="191"/>
      <c r="AB11" s="191"/>
      <c r="AC11" s="191"/>
      <c r="AD11" s="192">
        <v>50000</v>
      </c>
      <c r="AE11" s="192"/>
      <c r="AF11" s="192"/>
      <c r="AG11" s="192"/>
      <c r="AH11" s="192"/>
      <c r="AI11" s="192"/>
      <c r="AJ11" s="192"/>
      <c r="AK11" s="192"/>
      <c r="AL11" s="192"/>
      <c r="AM11" s="190">
        <v>10</v>
      </c>
      <c r="AN11" s="190"/>
      <c r="AQ11" s="8" t="s">
        <v>26</v>
      </c>
      <c r="AR11" s="9" t="s">
        <v>25</v>
      </c>
      <c r="AS11" s="10"/>
      <c r="BP11" s="97">
        <f>IF(OR(AM11="非",AM11="不"),0,IF(AM11=10,AD11*10%,AD11*8%))</f>
        <v>5000</v>
      </c>
      <c r="BR11" s="48"/>
      <c r="BU11" s="49"/>
      <c r="BV11" s="48"/>
      <c r="BY11" s="49"/>
    </row>
    <row r="12" spans="2:77" ht="16" customHeight="1" x14ac:dyDescent="0.3">
      <c r="D12" s="101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7"/>
      <c r="Y12" s="191"/>
      <c r="Z12" s="191"/>
      <c r="AA12" s="191"/>
      <c r="AB12" s="191"/>
      <c r="AC12" s="191"/>
      <c r="AD12" s="192"/>
      <c r="AE12" s="192"/>
      <c r="AF12" s="192"/>
      <c r="AG12" s="192"/>
      <c r="AH12" s="192"/>
      <c r="AI12" s="192"/>
      <c r="AJ12" s="192"/>
      <c r="AK12" s="192"/>
      <c r="AL12" s="192"/>
      <c r="AM12" s="190"/>
      <c r="AN12" s="190"/>
      <c r="AQ12" s="11" t="s">
        <v>28</v>
      </c>
      <c r="AR12" s="12" t="s">
        <v>29</v>
      </c>
      <c r="AS12" s="10"/>
      <c r="BP12" s="97"/>
      <c r="BQ12" s="2">
        <f>IF(AD11="",0,IF(COUNT(AD11)=COUNTA(AM11),0,1))</f>
        <v>0</v>
      </c>
      <c r="BR12" s="48">
        <f>IF(OR(AM11="非",AM11="不"),0,IF(AM11=10,AD11,0))</f>
        <v>50000</v>
      </c>
      <c r="BS12" s="1">
        <f>IF(OR(AM11="非",AM11="不"),0,IF(AM11=8,AD11,0))</f>
        <v>0</v>
      </c>
      <c r="BT12" s="1">
        <f>IF(AM11="非",AD11,0)</f>
        <v>0</v>
      </c>
      <c r="BU12" s="49">
        <f>IF(AM11="不",AD11,0)</f>
        <v>0</v>
      </c>
      <c r="BV12" s="48">
        <f>IF(OR(AM11="非",AM11="不"),0,IF(AM11=10,BP11,0))</f>
        <v>5000</v>
      </c>
      <c r="BW12" s="1">
        <f>IF(OR(AM11="非",AM11="不"),0,IF(AM11=8,BP11,0))</f>
        <v>0</v>
      </c>
      <c r="BX12" s="1">
        <f>IF(AM11="非",BP11,0)</f>
        <v>0</v>
      </c>
      <c r="BY12" s="49">
        <f>IF(AM11="不",BP11,0)</f>
        <v>0</v>
      </c>
    </row>
    <row r="13" spans="2:77" ht="16" customHeight="1" x14ac:dyDescent="0.3">
      <c r="D13" s="101">
        <v>2</v>
      </c>
      <c r="E13" s="172" t="s">
        <v>36</v>
      </c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8"/>
      <c r="Z13" s="179"/>
      <c r="AA13" s="179"/>
      <c r="AB13" s="179"/>
      <c r="AC13" s="180"/>
      <c r="AD13" s="184">
        <v>20000</v>
      </c>
      <c r="AE13" s="185"/>
      <c r="AF13" s="185"/>
      <c r="AG13" s="185"/>
      <c r="AH13" s="185"/>
      <c r="AI13" s="185"/>
      <c r="AJ13" s="185"/>
      <c r="AK13" s="185"/>
      <c r="AL13" s="186"/>
      <c r="AM13" s="190">
        <v>10</v>
      </c>
      <c r="AN13" s="190"/>
      <c r="AQ13" s="13"/>
      <c r="AR13" s="14"/>
      <c r="AS13" s="15"/>
      <c r="BP13" s="97">
        <f>IF(OR(AM13="非",AM13="不"),0,IF(AM13=10,AD13*10%,AD13*8%))</f>
        <v>2000</v>
      </c>
      <c r="BR13" s="48"/>
      <c r="BU13" s="49"/>
      <c r="BV13" s="48"/>
      <c r="BY13" s="49"/>
    </row>
    <row r="14" spans="2:77" ht="16" customHeight="1" x14ac:dyDescent="0.3">
      <c r="D14" s="101"/>
      <c r="E14" s="17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7"/>
      <c r="Y14" s="181"/>
      <c r="Z14" s="182"/>
      <c r="AA14" s="182"/>
      <c r="AB14" s="182"/>
      <c r="AC14" s="183"/>
      <c r="AD14" s="187"/>
      <c r="AE14" s="188"/>
      <c r="AF14" s="188"/>
      <c r="AG14" s="188"/>
      <c r="AH14" s="188"/>
      <c r="AI14" s="188"/>
      <c r="AJ14" s="188"/>
      <c r="AK14" s="188"/>
      <c r="AL14" s="189"/>
      <c r="AM14" s="190"/>
      <c r="AN14" s="190"/>
      <c r="AQ14" s="201" t="s">
        <v>37</v>
      </c>
      <c r="AR14" s="202"/>
      <c r="AS14" s="202"/>
      <c r="AT14" s="202"/>
      <c r="AU14" s="202"/>
      <c r="BP14" s="97"/>
      <c r="BQ14" s="2">
        <f>IF(AD13="",0,IF(COUNT(AD13)=COUNTA(AM13),0,1))</f>
        <v>0</v>
      </c>
      <c r="BR14" s="48">
        <f>IF(OR(AM13="非",AM13="不"),0,IF(AM13=10,AD13,0))</f>
        <v>20000</v>
      </c>
      <c r="BS14" s="1">
        <f>IF(OR(AM13="非",AM13="不"),0,IF(AM13=8,AD13,0))</f>
        <v>0</v>
      </c>
      <c r="BT14" s="1">
        <f>IF(AM13="非",AD13,0)</f>
        <v>0</v>
      </c>
      <c r="BU14" s="49">
        <f>IF(AM13="不",AD13,0)</f>
        <v>0</v>
      </c>
      <c r="BV14" s="48">
        <f>IF(OR(AM13="非",AM13="不"),0,IF(AM13=10,BP13,0))</f>
        <v>2000</v>
      </c>
      <c r="BW14" s="1">
        <f>IF(OR(AM13="非",AM13="不"),0,IF(AM13=8,BP13,0))</f>
        <v>0</v>
      </c>
      <c r="BX14" s="1">
        <f>IF(AM13="非",BP13,0)</f>
        <v>0</v>
      </c>
      <c r="BY14" s="49">
        <f>IF(AM13="不",BP13,0)</f>
        <v>0</v>
      </c>
    </row>
    <row r="15" spans="2:77" ht="16" customHeight="1" x14ac:dyDescent="0.3">
      <c r="D15" s="101">
        <v>3</v>
      </c>
      <c r="E15" s="172" t="s">
        <v>62</v>
      </c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4"/>
      <c r="Y15" s="178"/>
      <c r="Z15" s="179"/>
      <c r="AA15" s="179"/>
      <c r="AB15" s="179"/>
      <c r="AC15" s="180"/>
      <c r="AD15" s="184">
        <v>30000</v>
      </c>
      <c r="AE15" s="185"/>
      <c r="AF15" s="185"/>
      <c r="AG15" s="185"/>
      <c r="AH15" s="185"/>
      <c r="AI15" s="185"/>
      <c r="AJ15" s="185"/>
      <c r="AK15" s="185"/>
      <c r="AL15" s="186"/>
      <c r="AM15" s="190">
        <v>8</v>
      </c>
      <c r="AN15" s="190"/>
      <c r="AQ15" s="13"/>
      <c r="AR15" s="16"/>
      <c r="AS15" s="15"/>
      <c r="BP15" s="97">
        <f>IF(OR(AM15="非",AM15="不"),0,IF(AM15=10,AD15*10%,AD15*8%))</f>
        <v>2400</v>
      </c>
      <c r="BR15" s="48"/>
      <c r="BU15" s="49"/>
      <c r="BV15" s="48"/>
      <c r="BY15" s="49"/>
    </row>
    <row r="16" spans="2:77" ht="16" customHeight="1" x14ac:dyDescent="0.3">
      <c r="D16" s="101"/>
      <c r="E16" s="175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7"/>
      <c r="Y16" s="181"/>
      <c r="Z16" s="182"/>
      <c r="AA16" s="182"/>
      <c r="AB16" s="182"/>
      <c r="AC16" s="183"/>
      <c r="AD16" s="187"/>
      <c r="AE16" s="188"/>
      <c r="AF16" s="188"/>
      <c r="AG16" s="188"/>
      <c r="AH16" s="188"/>
      <c r="AI16" s="188"/>
      <c r="AJ16" s="188"/>
      <c r="AK16" s="188"/>
      <c r="AL16" s="189"/>
      <c r="AM16" s="190"/>
      <c r="AN16" s="190"/>
      <c r="AQ16" s="10"/>
      <c r="AR16" s="10"/>
      <c r="AS16" s="10"/>
      <c r="BP16" s="97"/>
      <c r="BQ16" s="2">
        <f>IF(AD15="",0,IF(COUNT(AD15)=COUNTA(AM15),0,1))</f>
        <v>0</v>
      </c>
      <c r="BR16" s="48">
        <f>IF(OR(AM15="非",AM15="不"),0,IF(AM15=10,AD15,0))</f>
        <v>0</v>
      </c>
      <c r="BS16" s="1">
        <f>IF(OR(AM15="非",AM15="不"),0,IF(AM15=8,AD15,0))</f>
        <v>30000</v>
      </c>
      <c r="BT16" s="1">
        <f>IF(AM15="非",AD15,0)</f>
        <v>0</v>
      </c>
      <c r="BU16" s="49">
        <f>IF(AM15="不",AD15,0)</f>
        <v>0</v>
      </c>
      <c r="BV16" s="48">
        <f>IF(OR(AM15="非",AM15="不"),0,IF(AM15=10,BP15,0))</f>
        <v>0</v>
      </c>
      <c r="BW16" s="1">
        <f>IF(OR(AM15="非",AM15="不"),0,IF(AM15=8,BP15,0))</f>
        <v>2400</v>
      </c>
      <c r="BX16" s="1">
        <f>IF(AM15="非",BP15,0)</f>
        <v>0</v>
      </c>
      <c r="BY16" s="49">
        <f>IF(AM15="不",BP15,0)</f>
        <v>0</v>
      </c>
    </row>
    <row r="17" spans="4:77" ht="16" customHeight="1" x14ac:dyDescent="0.3">
      <c r="D17" s="101">
        <v>4</v>
      </c>
      <c r="E17" s="172" t="s">
        <v>63</v>
      </c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4"/>
      <c r="Y17" s="178"/>
      <c r="Z17" s="179"/>
      <c r="AA17" s="179"/>
      <c r="AB17" s="179"/>
      <c r="AC17" s="180"/>
      <c r="AD17" s="184">
        <v>50000</v>
      </c>
      <c r="AE17" s="185"/>
      <c r="AF17" s="185"/>
      <c r="AG17" s="185"/>
      <c r="AH17" s="185"/>
      <c r="AI17" s="185"/>
      <c r="AJ17" s="185"/>
      <c r="AK17" s="185"/>
      <c r="AL17" s="186"/>
      <c r="AM17" s="190" t="s">
        <v>59</v>
      </c>
      <c r="AN17" s="190"/>
      <c r="AQ17" s="54" t="s">
        <v>17</v>
      </c>
      <c r="AR17" s="55"/>
      <c r="AS17" s="55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P17" s="97">
        <f>IF(OR(AM17="非",AM17="不"),0,IF(AM17=10,AD17*10%,AD17*8%))</f>
        <v>0</v>
      </c>
      <c r="BR17" s="48"/>
      <c r="BU17" s="49"/>
      <c r="BV17" s="48"/>
      <c r="BY17" s="49"/>
    </row>
    <row r="18" spans="4:77" ht="16" customHeight="1" x14ac:dyDescent="0.3">
      <c r="D18" s="101"/>
      <c r="E18" s="175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7"/>
      <c r="Y18" s="181"/>
      <c r="Z18" s="182"/>
      <c r="AA18" s="182"/>
      <c r="AB18" s="182"/>
      <c r="AC18" s="183"/>
      <c r="AD18" s="187"/>
      <c r="AE18" s="188"/>
      <c r="AF18" s="188"/>
      <c r="AG18" s="188"/>
      <c r="AH18" s="188"/>
      <c r="AI18" s="188"/>
      <c r="AJ18" s="188"/>
      <c r="AK18" s="188"/>
      <c r="AL18" s="189"/>
      <c r="AM18" s="190"/>
      <c r="AN18" s="190"/>
      <c r="AQ18" s="15"/>
      <c r="AR18" s="10"/>
      <c r="AS18" s="10"/>
      <c r="BP18" s="97"/>
      <c r="BQ18" s="2">
        <f>IF(AD17="",0,IF(COUNT(AD17)=COUNTA(AM17),0,1))</f>
        <v>0</v>
      </c>
      <c r="BR18" s="48">
        <f>IF(OR(AM17="非",AM17="不"),0,IF(AM17=10,AD17,0))</f>
        <v>0</v>
      </c>
      <c r="BS18" s="1">
        <f>IF(OR(AM17="非",AM17="不"),0,IF(AM17=8,AD17,0))</f>
        <v>0</v>
      </c>
      <c r="BT18" s="1">
        <f>IF(AM17="非",AD17,0)</f>
        <v>0</v>
      </c>
      <c r="BU18" s="49">
        <f>IF(AM17="不",AD17,0)</f>
        <v>50000</v>
      </c>
      <c r="BV18" s="48">
        <f>IF(OR(AM17="非",AM17="不"),0,IF(AM17=10,BP17,0))</f>
        <v>0</v>
      </c>
      <c r="BW18" s="1">
        <f>IF(OR(AM17="非",AM17="不"),0,IF(AM17=8,BP17,0))</f>
        <v>0</v>
      </c>
      <c r="BX18" s="1">
        <f>IF(AM17="非",BP17,0)</f>
        <v>0</v>
      </c>
      <c r="BY18" s="49">
        <f>IF(AM17="不",BP17,0)</f>
        <v>0</v>
      </c>
    </row>
    <row r="19" spans="4:77" ht="16" customHeight="1" x14ac:dyDescent="0.3">
      <c r="D19" s="101">
        <v>5</v>
      </c>
      <c r="E19" s="172" t="s">
        <v>64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4"/>
      <c r="Y19" s="178"/>
      <c r="Z19" s="179"/>
      <c r="AA19" s="179"/>
      <c r="AB19" s="179"/>
      <c r="AC19" s="180"/>
      <c r="AD19" s="184">
        <v>30000</v>
      </c>
      <c r="AE19" s="185"/>
      <c r="AF19" s="185"/>
      <c r="AG19" s="185"/>
      <c r="AH19" s="185"/>
      <c r="AI19" s="185"/>
      <c r="AJ19" s="185"/>
      <c r="AK19" s="185"/>
      <c r="AL19" s="186"/>
      <c r="AM19" s="190" t="s">
        <v>58</v>
      </c>
      <c r="AN19" s="190"/>
      <c r="AQ19" s="15" t="s">
        <v>18</v>
      </c>
      <c r="AR19" s="10"/>
      <c r="AS19" s="10"/>
      <c r="BP19" s="97">
        <f>IF(OR(AM19="非",AM19="不"),0,IF(AM19=10,AD19*10%,AD19*8%))</f>
        <v>0</v>
      </c>
      <c r="BR19" s="48"/>
      <c r="BU19" s="49"/>
      <c r="BV19" s="48"/>
      <c r="BY19" s="49"/>
    </row>
    <row r="20" spans="4:77" ht="16" customHeight="1" x14ac:dyDescent="0.3">
      <c r="D20" s="101"/>
      <c r="E20" s="175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7"/>
      <c r="Y20" s="181"/>
      <c r="Z20" s="182"/>
      <c r="AA20" s="182"/>
      <c r="AB20" s="182"/>
      <c r="AC20" s="183"/>
      <c r="AD20" s="187"/>
      <c r="AE20" s="188"/>
      <c r="AF20" s="188"/>
      <c r="AG20" s="188"/>
      <c r="AH20" s="188"/>
      <c r="AI20" s="188"/>
      <c r="AJ20" s="188"/>
      <c r="AK20" s="188"/>
      <c r="AL20" s="189"/>
      <c r="AM20" s="190"/>
      <c r="AN20" s="190"/>
      <c r="AQ20" s="17">
        <v>8</v>
      </c>
      <c r="AR20" s="18" t="s">
        <v>23</v>
      </c>
      <c r="AS20" s="19" t="s">
        <v>20</v>
      </c>
      <c r="AT20" s="20"/>
      <c r="AU20" s="20"/>
      <c r="AV20" s="20"/>
      <c r="AW20" s="21" t="s">
        <v>19</v>
      </c>
      <c r="AX20" s="22" t="s">
        <v>24</v>
      </c>
      <c r="AY20" s="23" t="s">
        <v>7</v>
      </c>
      <c r="AZ20" s="20"/>
      <c r="BA20" s="20"/>
      <c r="BP20" s="97"/>
      <c r="BQ20" s="2">
        <f>IF(AD19="",0,IF(COUNT(AD19)=COUNTA(AM19),0,1))</f>
        <v>0</v>
      </c>
      <c r="BR20" s="48">
        <f>IF(OR(AM19="非",AM19="不"),0,IF(AM19=10,AD19,0))</f>
        <v>0</v>
      </c>
      <c r="BS20" s="1">
        <f>IF(OR(AM19="非",AM19="不"),0,IF(AM19=8,AD19,0))</f>
        <v>0</v>
      </c>
      <c r="BT20" s="1">
        <f>IF(AM19="非",AD19,0)</f>
        <v>30000</v>
      </c>
      <c r="BU20" s="49">
        <f>IF(AM19="不",AD19,0)</f>
        <v>0</v>
      </c>
      <c r="BV20" s="48">
        <f>IF(OR(AM19="非",AM19="不"),0,IF(AM19=10,BP19,0))</f>
        <v>0</v>
      </c>
      <c r="BW20" s="1">
        <f>IF(OR(AM19="非",AM19="不"),0,IF(AM19=8,BP19,0))</f>
        <v>0</v>
      </c>
      <c r="BX20" s="1">
        <f>IF(AM19="非",BP19,0)</f>
        <v>0</v>
      </c>
      <c r="BY20" s="49">
        <f>IF(AM19="不",BP19,0)</f>
        <v>0</v>
      </c>
    </row>
    <row r="21" spans="4:77" ht="16" customHeight="1" x14ac:dyDescent="0.3">
      <c r="D21" s="88" t="s">
        <v>48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5">
        <f>IF(BS22=0,"",BS22)</f>
        <v>30000</v>
      </c>
      <c r="Q21" s="86"/>
      <c r="R21" s="86"/>
      <c r="S21" s="86"/>
      <c r="T21" s="86"/>
      <c r="U21" s="86"/>
      <c r="V21" s="86"/>
      <c r="W21" s="86"/>
      <c r="X21" s="87"/>
      <c r="Y21" s="88" t="s">
        <v>41</v>
      </c>
      <c r="Z21" s="91"/>
      <c r="AA21" s="91"/>
      <c r="AB21" s="91"/>
      <c r="AC21" s="92"/>
      <c r="AD21" s="73">
        <f>IF(BW22=0,"",BW22)</f>
        <v>2400</v>
      </c>
      <c r="AE21" s="74"/>
      <c r="AF21" s="74"/>
      <c r="AG21" s="74"/>
      <c r="AH21" s="74"/>
      <c r="AI21" s="74"/>
      <c r="AJ21" s="74"/>
      <c r="AK21" s="74"/>
      <c r="AL21" s="75"/>
      <c r="AM21" s="32"/>
      <c r="AN21" s="33"/>
      <c r="AQ21" s="30">
        <v>10</v>
      </c>
      <c r="AR21" s="18" t="s">
        <v>23</v>
      </c>
      <c r="AS21" s="19" t="s">
        <v>21</v>
      </c>
      <c r="AT21" s="20"/>
      <c r="AU21" s="20"/>
      <c r="AV21" s="20"/>
      <c r="AW21" s="21" t="s">
        <v>22</v>
      </c>
      <c r="AX21" s="22" t="s">
        <v>24</v>
      </c>
      <c r="AY21" s="23" t="s">
        <v>8</v>
      </c>
      <c r="AZ21" s="20"/>
      <c r="BA21" s="20"/>
      <c r="BP21" s="97"/>
      <c r="BR21" s="48"/>
      <c r="BU21" s="49"/>
      <c r="BV21" s="48"/>
      <c r="BY21" s="49"/>
    </row>
    <row r="22" spans="4:77" ht="16" customHeight="1" x14ac:dyDescent="0.3"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5"/>
      <c r="Q22" s="86"/>
      <c r="R22" s="86"/>
      <c r="S22" s="86"/>
      <c r="T22" s="86"/>
      <c r="U22" s="86"/>
      <c r="V22" s="86"/>
      <c r="W22" s="86"/>
      <c r="X22" s="87"/>
      <c r="Y22" s="93"/>
      <c r="Z22" s="91"/>
      <c r="AA22" s="91"/>
      <c r="AB22" s="91"/>
      <c r="AC22" s="92"/>
      <c r="AD22" s="94"/>
      <c r="AE22" s="95"/>
      <c r="AF22" s="95"/>
      <c r="AG22" s="95"/>
      <c r="AH22" s="95"/>
      <c r="AI22" s="95"/>
      <c r="AJ22" s="95"/>
      <c r="AK22" s="95"/>
      <c r="AL22" s="96"/>
      <c r="AM22" s="34"/>
      <c r="AN22" s="35"/>
      <c r="AQ22" s="15"/>
      <c r="AR22" s="10"/>
      <c r="AS22" s="10"/>
      <c r="BP22" s="97"/>
      <c r="BR22" s="50">
        <f>SUM(BR11:BR20)</f>
        <v>70000</v>
      </c>
      <c r="BS22" s="51">
        <f t="shared" ref="BS22:BU22" si="0">SUM(BS11:BS20)</f>
        <v>30000</v>
      </c>
      <c r="BT22" s="51">
        <f t="shared" si="0"/>
        <v>30000</v>
      </c>
      <c r="BU22" s="52">
        <f t="shared" si="0"/>
        <v>50000</v>
      </c>
      <c r="BV22" s="50">
        <f>SUM(BV11:BV20)</f>
        <v>7000</v>
      </c>
      <c r="BW22" s="51">
        <f t="shared" ref="BW22:BY22" si="1">SUM(BW11:BW20)</f>
        <v>2400</v>
      </c>
      <c r="BX22" s="51">
        <f t="shared" si="1"/>
        <v>0</v>
      </c>
      <c r="BY22" s="52">
        <f t="shared" si="1"/>
        <v>0</v>
      </c>
    </row>
    <row r="23" spans="4:77" ht="16" customHeight="1" x14ac:dyDescent="0.3">
      <c r="D23" s="88" t="s">
        <v>49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85">
        <f>IF(BR22=0,"",BR22)</f>
        <v>70000</v>
      </c>
      <c r="Q23" s="86"/>
      <c r="R23" s="86"/>
      <c r="S23" s="86"/>
      <c r="T23" s="86"/>
      <c r="U23" s="86"/>
      <c r="V23" s="86"/>
      <c r="W23" s="86"/>
      <c r="X23" s="87"/>
      <c r="Y23" s="88" t="s">
        <v>42</v>
      </c>
      <c r="Z23" s="91"/>
      <c r="AA23" s="91"/>
      <c r="AB23" s="91"/>
      <c r="AC23" s="92"/>
      <c r="AD23" s="98">
        <f>IF(BV22=0,"",BV22)</f>
        <v>7000</v>
      </c>
      <c r="AE23" s="99"/>
      <c r="AF23" s="99"/>
      <c r="AG23" s="99"/>
      <c r="AH23" s="99"/>
      <c r="AI23" s="99"/>
      <c r="AJ23" s="99"/>
      <c r="AK23" s="99"/>
      <c r="AL23" s="100"/>
      <c r="AM23" s="34"/>
      <c r="AN23" s="35"/>
      <c r="BP23" s="97"/>
    </row>
    <row r="24" spans="4:77" ht="16" customHeight="1" x14ac:dyDescent="0.3"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85"/>
      <c r="Q24" s="86"/>
      <c r="R24" s="86"/>
      <c r="S24" s="86"/>
      <c r="T24" s="86"/>
      <c r="U24" s="86"/>
      <c r="V24" s="86"/>
      <c r="W24" s="86"/>
      <c r="X24" s="87"/>
      <c r="Y24" s="93"/>
      <c r="Z24" s="91"/>
      <c r="AA24" s="91"/>
      <c r="AB24" s="91"/>
      <c r="AC24" s="92"/>
      <c r="AD24" s="94"/>
      <c r="AE24" s="95"/>
      <c r="AF24" s="95"/>
      <c r="AG24" s="95"/>
      <c r="AH24" s="95"/>
      <c r="AI24" s="95"/>
      <c r="AJ24" s="95"/>
      <c r="AK24" s="95"/>
      <c r="AL24" s="96"/>
      <c r="AM24" s="34"/>
      <c r="AN24" s="35"/>
      <c r="BP24" s="97"/>
    </row>
    <row r="25" spans="4:77" ht="30" customHeight="1" x14ac:dyDescent="0.35">
      <c r="D25" s="70" t="s">
        <v>65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73">
        <f>IF(BT22+BU22=0,"",BT22+BU22)</f>
        <v>80000</v>
      </c>
      <c r="Q25" s="74"/>
      <c r="R25" s="74"/>
      <c r="S25" s="74"/>
      <c r="T25" s="74"/>
      <c r="U25" s="74"/>
      <c r="V25" s="74"/>
      <c r="W25" s="74"/>
      <c r="X25" s="75"/>
      <c r="Y25" s="76"/>
      <c r="Z25" s="77"/>
      <c r="AA25" s="77"/>
      <c r="AB25" s="77"/>
      <c r="AC25" s="78"/>
      <c r="AD25" s="79"/>
      <c r="AE25" s="80"/>
      <c r="AF25" s="80"/>
      <c r="AG25" s="80"/>
      <c r="AH25" s="80"/>
      <c r="AI25" s="80"/>
      <c r="AJ25" s="80"/>
      <c r="AK25" s="80"/>
      <c r="AL25" s="81"/>
      <c r="AM25" s="35"/>
      <c r="AN25" s="35"/>
      <c r="BP25" s="28"/>
    </row>
    <row r="26" spans="4:77" ht="29.25" customHeight="1" x14ac:dyDescent="0.35">
      <c r="D26" s="82" t="s">
        <v>9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  <c r="AD26" s="85">
        <f>IF(BQ27&gt;0,"     ERROR!     ",IF(SUM(AD11:AL20)=0,"",SUM(AD11:AL20)))</f>
        <v>180000</v>
      </c>
      <c r="AE26" s="86"/>
      <c r="AF26" s="86"/>
      <c r="AG26" s="86"/>
      <c r="AH26" s="86"/>
      <c r="AI26" s="86"/>
      <c r="AJ26" s="86"/>
      <c r="AK26" s="86"/>
      <c r="AL26" s="87"/>
      <c r="AQ26" s="193"/>
      <c r="AR26" s="193"/>
      <c r="AS26" s="40" t="s">
        <v>50</v>
      </c>
      <c r="AT26" s="193"/>
      <c r="AU26" s="193"/>
      <c r="AV26" s="40" t="s">
        <v>51</v>
      </c>
      <c r="AW26" s="193"/>
      <c r="AX26" s="193"/>
      <c r="AY26" s="40" t="s">
        <v>52</v>
      </c>
    </row>
    <row r="27" spans="4:77" ht="29.25" customHeight="1" x14ac:dyDescent="0.35">
      <c r="D27" s="68" t="s">
        <v>43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>
        <f>IF(BQ27&gt;0,"課税区分を選択してください",IF(BP27=0,"",BP27))</f>
        <v>9400</v>
      </c>
      <c r="AE27" s="63"/>
      <c r="AF27" s="63"/>
      <c r="AG27" s="63"/>
      <c r="AH27" s="63"/>
      <c r="AI27" s="63"/>
      <c r="AJ27" s="63"/>
      <c r="AK27" s="63"/>
      <c r="AL27" s="63"/>
      <c r="AP27" s="24"/>
      <c r="AQ27" s="24"/>
      <c r="AR27" s="223"/>
      <c r="AS27" s="223"/>
      <c r="AT27" s="223"/>
      <c r="AU27" s="223"/>
      <c r="AV27" s="223"/>
      <c r="AW27" s="223"/>
      <c r="AX27" s="24"/>
      <c r="AY27" s="24"/>
      <c r="BP27" s="3">
        <f>SUM(BP11:BP24)</f>
        <v>9400</v>
      </c>
      <c r="BQ27" s="2">
        <f>SUM(BQ11:BQ24)</f>
        <v>0</v>
      </c>
    </row>
    <row r="28" spans="4:77" ht="29.25" customHeight="1" x14ac:dyDescent="0.35">
      <c r="D28" s="62" t="s">
        <v>10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>
        <f>IF(BQ27&gt;0,"",IF(SUM(AD11:AL24)=0,"",SUM(AD26:AL27)))</f>
        <v>189400</v>
      </c>
      <c r="AE28" s="63"/>
      <c r="AF28" s="63"/>
      <c r="AG28" s="63"/>
      <c r="AH28" s="63"/>
      <c r="AI28" s="63"/>
      <c r="AJ28" s="63"/>
      <c r="AK28" s="63"/>
      <c r="AL28" s="63"/>
      <c r="AP28" s="14"/>
      <c r="AQ28" s="41" t="s">
        <v>14</v>
      </c>
      <c r="AR28" s="41"/>
      <c r="AS28" s="212" t="s">
        <v>34</v>
      </c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</row>
    <row r="29" spans="4:77" ht="14.25" customHeight="1" x14ac:dyDescent="0.3">
      <c r="D29" s="9" t="s">
        <v>44</v>
      </c>
      <c r="E29" s="9" t="s">
        <v>45</v>
      </c>
      <c r="F29" s="14"/>
      <c r="G29" s="14"/>
      <c r="AP29" s="14"/>
      <c r="AQ29" s="41"/>
      <c r="AR29" s="41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25"/>
    </row>
    <row r="30" spans="4:77" ht="14.25" customHeight="1" x14ac:dyDescent="0.3">
      <c r="D30" s="10"/>
      <c r="E30" s="9"/>
      <c r="F30" s="14"/>
      <c r="G30" s="14"/>
      <c r="AP30" s="14"/>
      <c r="AQ30" s="171" t="s">
        <v>15</v>
      </c>
      <c r="AR30" s="171"/>
      <c r="AS30" s="213" t="s">
        <v>53</v>
      </c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43"/>
      <c r="BE30" s="26" t="s">
        <v>11</v>
      </c>
    </row>
    <row r="31" spans="4:77" ht="14.25" customHeight="1" x14ac:dyDescent="0.3">
      <c r="D31" s="10"/>
      <c r="E31" s="10"/>
      <c r="F31" s="14"/>
      <c r="G31" s="14"/>
    </row>
    <row r="32" spans="4:77" ht="14.25" customHeight="1" x14ac:dyDescent="0.3">
      <c r="D32" s="10"/>
      <c r="E32" s="10"/>
      <c r="F32" s="14"/>
      <c r="G32" s="14"/>
    </row>
    <row r="33" spans="4:7" hidden="1" x14ac:dyDescent="0.3">
      <c r="D33" s="14"/>
      <c r="E33" s="14"/>
      <c r="F33" s="14"/>
      <c r="G33" s="14"/>
    </row>
    <row r="34" spans="4:7" x14ac:dyDescent="0.3"/>
  </sheetData>
  <sheetProtection algorithmName="SHA-512" hashValue="IEFSVsb21kaziF4BMpFhf8eXKD7UyQQxeTMiHRa8MEp4ACiByEDPzc+BeP78VOt5+804WgENh9RVYGcWXG/KTg==" saltValue="j78CHnCCjyNhMRmXu1hHCw==" spinCount="100000" sheet="1" selectLockedCells="1" selectUnlockedCells="1"/>
  <mergeCells count="87">
    <mergeCell ref="AR27:AW27"/>
    <mergeCell ref="AQ7:AS8"/>
    <mergeCell ref="AS28:BE28"/>
    <mergeCell ref="AS30:BC30"/>
    <mergeCell ref="D26:AC26"/>
    <mergeCell ref="X3:AL4"/>
    <mergeCell ref="C3:O3"/>
    <mergeCell ref="D21:O22"/>
    <mergeCell ref="D23:O24"/>
    <mergeCell ref="D25:O25"/>
    <mergeCell ref="P21:X22"/>
    <mergeCell ref="P23:X24"/>
    <mergeCell ref="AQ6:AS6"/>
    <mergeCell ref="AX2:BE3"/>
    <mergeCell ref="BC6:BE6"/>
    <mergeCell ref="AZ6:BB6"/>
    <mergeCell ref="AW6:AY6"/>
    <mergeCell ref="AT6:AV6"/>
    <mergeCell ref="BC7:BE8"/>
    <mergeCell ref="AZ7:BB8"/>
    <mergeCell ref="AW7:AY8"/>
    <mergeCell ref="AT7:AV8"/>
    <mergeCell ref="AQ26:AR26"/>
    <mergeCell ref="AT26:AU26"/>
    <mergeCell ref="AW26:AX26"/>
    <mergeCell ref="E2:J2"/>
    <mergeCell ref="AP6:AP8"/>
    <mergeCell ref="B7:H7"/>
    <mergeCell ref="I7:R7"/>
    <mergeCell ref="S7:Y7"/>
    <mergeCell ref="Z7:AL7"/>
    <mergeCell ref="B8:H8"/>
    <mergeCell ref="I8:R8"/>
    <mergeCell ref="S8:Y8"/>
    <mergeCell ref="Z8:AL8"/>
    <mergeCell ref="E10:X10"/>
    <mergeCell ref="Y10:AC10"/>
    <mergeCell ref="AD10:AL10"/>
    <mergeCell ref="AM10:AN10"/>
    <mergeCell ref="D11:D12"/>
    <mergeCell ref="E11:X12"/>
    <mergeCell ref="Y11:AC12"/>
    <mergeCell ref="AD11:AL12"/>
    <mergeCell ref="AM11:AN12"/>
    <mergeCell ref="BP15:BP16"/>
    <mergeCell ref="BP11:BP12"/>
    <mergeCell ref="D13:D14"/>
    <mergeCell ref="E13:X14"/>
    <mergeCell ref="Y13:AC14"/>
    <mergeCell ref="AD13:AL14"/>
    <mergeCell ref="AM13:AN14"/>
    <mergeCell ref="BP13:BP14"/>
    <mergeCell ref="D15:D16"/>
    <mergeCell ref="E15:X16"/>
    <mergeCell ref="Y15:AC16"/>
    <mergeCell ref="AD15:AL16"/>
    <mergeCell ref="AM15:AN16"/>
    <mergeCell ref="AQ14:AU14"/>
    <mergeCell ref="AD23:AL24"/>
    <mergeCell ref="BP19:BP20"/>
    <mergeCell ref="D17:D18"/>
    <mergeCell ref="E17:X18"/>
    <mergeCell ref="Y17:AC18"/>
    <mergeCell ref="AD17:AL18"/>
    <mergeCell ref="AM17:AN18"/>
    <mergeCell ref="BP17:BP18"/>
    <mergeCell ref="D19:D20"/>
    <mergeCell ref="E19:X20"/>
    <mergeCell ref="Y19:AC20"/>
    <mergeCell ref="AD19:AL20"/>
    <mergeCell ref="AM19:AN20"/>
    <mergeCell ref="BV9:BY9"/>
    <mergeCell ref="AD25:AL25"/>
    <mergeCell ref="Y25:AC25"/>
    <mergeCell ref="P25:X25"/>
    <mergeCell ref="AQ30:AR30"/>
    <mergeCell ref="BR9:BU9"/>
    <mergeCell ref="AD26:AL26"/>
    <mergeCell ref="D27:AC27"/>
    <mergeCell ref="AD27:AL27"/>
    <mergeCell ref="D28:AC28"/>
    <mergeCell ref="AD28:AL28"/>
    <mergeCell ref="BP23:BP24"/>
    <mergeCell ref="Y21:AC22"/>
    <mergeCell ref="AD21:AL22"/>
    <mergeCell ref="BP21:BP22"/>
    <mergeCell ref="Y23:AC24"/>
  </mergeCells>
  <phoneticPr fontId="2"/>
  <conditionalFormatting sqref="AM11:AN14">
    <cfRule type="expression" dxfId="4" priority="5" stopIfTrue="1">
      <formula>BQ12=1</formula>
    </cfRule>
  </conditionalFormatting>
  <conditionalFormatting sqref="AD26:AL28">
    <cfRule type="expression" dxfId="3" priority="4" stopIfTrue="1">
      <formula>$BQ$27&gt;0</formula>
    </cfRule>
  </conditionalFormatting>
  <conditionalFormatting sqref="AM19:AN20">
    <cfRule type="expression" dxfId="2" priority="1" stopIfTrue="1">
      <formula>BQ20=1</formula>
    </cfRule>
  </conditionalFormatting>
  <conditionalFormatting sqref="AM15:AN16">
    <cfRule type="expression" dxfId="1" priority="3" stopIfTrue="1">
      <formula>BQ16=1</formula>
    </cfRule>
  </conditionalFormatting>
  <conditionalFormatting sqref="AM17:AN18">
    <cfRule type="expression" dxfId="0" priority="2" stopIfTrue="1">
      <formula>BQ18=1</formula>
    </cfRule>
  </conditionalFormatting>
  <dataValidations count="5">
    <dataValidation type="list" allowBlank="1" showInputMessage="1" showErrorMessage="1" sqref="AM11:AN20">
      <formula1>"8,10,非,不"</formula1>
    </dataValidation>
    <dataValidation imeMode="off" allowBlank="1" showInputMessage="1" showErrorMessage="1" sqref="B8:H8"/>
    <dataValidation imeMode="on" allowBlank="1" showInputMessage="1" showErrorMessage="1" sqref="Z8:AL8 B8:R8 E11 E17 E15 E13 E19 AT29:BC29 BD29:BD30 AS28:AS30"/>
    <dataValidation imeMode="off" operator="greaterThan" allowBlank="1" showInputMessage="1" showErrorMessage="1" sqref="Y11:AC20"/>
    <dataValidation type="whole" imeMode="off" operator="greaterThan" allowBlank="1" showInputMessage="1" showErrorMessage="1" sqref="AD11:AL20">
      <formula1>0</formula1>
    </dataValidation>
  </dataValidations>
  <printOptions horizontalCentered="1" verticalCentered="1"/>
  <pageMargins left="0.23622047244094491" right="0.19685039370078741" top="0.47244094488188981" bottom="0.23622047244094491" header="0.23622047244094491" footer="0.1574803149606299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立替差引依頼書</vt:lpstr>
      <vt:lpstr>立替差引依頼書（入力例)</vt:lpstr>
      <vt:lpstr>立替差引依頼書!Print_Area</vt:lpstr>
      <vt:lpstr>'立替差引依頼書（入力例)'!Print_Area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TOKYOTEAM</dc:creator>
  <cp:lastModifiedBy>daisue1</cp:lastModifiedBy>
  <cp:lastPrinted>2023-09-19T04:20:51Z</cp:lastPrinted>
  <dcterms:created xsi:type="dcterms:W3CDTF">1997-01-08T22:48:59Z</dcterms:created>
  <dcterms:modified xsi:type="dcterms:W3CDTF">2023-09-30T08:16:34Z</dcterms:modified>
</cp:coreProperties>
</file>