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13_ncr:1_{EE112813-E871-48F2-9951-79869774CFB1}" xr6:coauthVersionLast="47" xr6:coauthVersionMax="47" xr10:uidLastSave="{00000000-0000-0000-0000-000000000000}"/>
  <bookViews>
    <workbookView xWindow="-120" yWindow="-120" windowWidth="29040" windowHeight="15720" tabRatio="784" xr2:uid="{00000000-000D-0000-FFFF-FFFF00000000}"/>
  </bookViews>
  <sheets>
    <sheet name="Title" sheetId="7" r:id="rId1"/>
    <sheet name="Management Indicators" sheetId="8" r:id="rId2"/>
    <sheet name=" BS" sheetId="4" r:id="rId3"/>
    <sheet name="PL" sheetId="5" r:id="rId4"/>
    <sheet name="Others" sheetId="6" r:id="rId5"/>
    <sheet name="Order balance breakdown" sheetId="9" r:id="rId6"/>
  </sheets>
  <definedNames>
    <definedName name="_xlnm._FilterDatabase" localSheetId="2" hidden="1">' BS'!#REF!</definedName>
    <definedName name="_xlnm.Print_Area" localSheetId="2">' BS'!$B$2:$K$83</definedName>
    <definedName name="_xlnm.Print_Area" localSheetId="1">'Management Indicators'!$B$2:$L$31</definedName>
    <definedName name="_xlnm.Print_Area" localSheetId="5">'Order balance breakdown'!$B$2:$K$27</definedName>
    <definedName name="_xlnm.Print_Area" localSheetId="4">Others!$B$2:$K$35</definedName>
    <definedName name="_xlnm.Print_Area" localSheetId="3">PL!$B$2:$K$51</definedName>
    <definedName name="_xlnm.Print_Area" localSheetId="0">Title!$A$1:$N$28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H5" i="6"/>
  <c r="I5" i="6"/>
  <c r="J5" i="6"/>
  <c r="G4" i="6"/>
  <c r="H4" i="6"/>
  <c r="I4" i="6"/>
  <c r="J4" i="6"/>
  <c r="K4" i="6"/>
  <c r="H47" i="4" l="1"/>
  <c r="I47" i="4"/>
  <c r="J47" i="4"/>
  <c r="K47" i="4"/>
  <c r="H48" i="4"/>
  <c r="I48" i="4"/>
  <c r="J48" i="4"/>
  <c r="K48" i="4"/>
  <c r="G48" i="4"/>
  <c r="G47" i="4"/>
  <c r="K5" i="6"/>
  <c r="G7" i="5"/>
  <c r="H7" i="5"/>
  <c r="I7" i="5"/>
  <c r="J7" i="5"/>
  <c r="K7" i="5"/>
  <c r="H6" i="5"/>
  <c r="I6" i="5"/>
  <c r="J6" i="5"/>
  <c r="K6" i="5"/>
  <c r="G6" i="5"/>
  <c r="K15" i="6" l="1"/>
  <c r="K25" i="6" s="1"/>
  <c r="K14" i="6"/>
  <c r="K24" i="6" s="1"/>
</calcChain>
</file>

<file path=xl/sharedStrings.xml><?xml version="1.0" encoding="utf-8"?>
<sst xmlns="http://schemas.openxmlformats.org/spreadsheetml/2006/main" count="509" uniqueCount="345">
  <si>
    <t>合計</t>
    <rPh sb="0" eb="2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</si>
  <si>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</si>
  <si>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経常利益</t>
  </si>
  <si>
    <t>売上高</t>
    <rPh sb="0" eb="2">
      <t>ウリアゲ</t>
    </rPh>
    <rPh sb="2" eb="3">
      <t>ダカ</t>
    </rPh>
    <phoneticPr fontId="2"/>
  </si>
  <si>
    <t>流動資産</t>
    <rPh sb="0" eb="4">
      <t>リュウドウシサン</t>
    </rPh>
    <phoneticPr fontId="2"/>
  </si>
  <si>
    <t>現金預金</t>
    <rPh sb="0" eb="2">
      <t>ゲンキン</t>
    </rPh>
    <rPh sb="2" eb="4">
      <t>ヨキン</t>
    </rPh>
    <phoneticPr fontId="2"/>
  </si>
  <si>
    <t>電子記録債権</t>
    <rPh sb="0" eb="6">
      <t>デンシキロクサイケン</t>
    </rPh>
    <phoneticPr fontId="2"/>
  </si>
  <si>
    <t>販売用不動産</t>
    <rPh sb="0" eb="3">
      <t>ハンバイヨウ</t>
    </rPh>
    <rPh sb="3" eb="6">
      <t>フドウサン</t>
    </rPh>
    <phoneticPr fontId="2"/>
  </si>
  <si>
    <t>未成工事支出金</t>
    <rPh sb="0" eb="2">
      <t>ミセイ</t>
    </rPh>
    <rPh sb="2" eb="4">
      <t>コウジ</t>
    </rPh>
    <rPh sb="4" eb="7">
      <t>シシュツキン</t>
    </rPh>
    <phoneticPr fontId="2"/>
  </si>
  <si>
    <t>その他</t>
    <rPh sb="2" eb="3">
      <t>タ</t>
    </rPh>
    <phoneticPr fontId="2"/>
  </si>
  <si>
    <t>貸倒引当金</t>
    <rPh sb="0" eb="2">
      <t>カシダオレ</t>
    </rPh>
    <rPh sb="2" eb="5">
      <t>ヒキアテキン</t>
    </rPh>
    <phoneticPr fontId="2"/>
  </si>
  <si>
    <t>流動資産合計</t>
    <rPh sb="0" eb="4">
      <t>リュウドウシサン</t>
    </rPh>
    <rPh sb="4" eb="6">
      <t>ゴウケイ</t>
    </rPh>
    <phoneticPr fontId="2"/>
  </si>
  <si>
    <t>（資産の部）</t>
    <rPh sb="1" eb="3">
      <t>シサン</t>
    </rPh>
    <rPh sb="4" eb="5">
      <t>ブ</t>
    </rPh>
    <phoneticPr fontId="2"/>
  </si>
  <si>
    <t>固定資産</t>
    <rPh sb="0" eb="4">
      <t>コテイシサン</t>
    </rPh>
    <phoneticPr fontId="2"/>
  </si>
  <si>
    <t>有形固定資産</t>
    <rPh sb="0" eb="6">
      <t>ユウケイコテイシサン</t>
    </rPh>
    <phoneticPr fontId="2"/>
  </si>
  <si>
    <t>土地</t>
    <rPh sb="0" eb="2">
      <t>トチ</t>
    </rPh>
    <phoneticPr fontId="2"/>
  </si>
  <si>
    <t>有形固定資産合計</t>
    <rPh sb="0" eb="6">
      <t>ユウケイコテイシサン</t>
    </rPh>
    <rPh sb="6" eb="8">
      <t>ゴウケイ</t>
    </rPh>
    <phoneticPr fontId="2"/>
  </si>
  <si>
    <t>投資有価証券</t>
    <rPh sb="0" eb="6">
      <t>トウシユウカショウケン</t>
    </rPh>
    <phoneticPr fontId="2"/>
  </si>
  <si>
    <t>貸倒引当金</t>
    <rPh sb="0" eb="5">
      <t>カシダオレヒキアテキン</t>
    </rPh>
    <phoneticPr fontId="2"/>
  </si>
  <si>
    <t>投資その他の資産合計</t>
    <rPh sb="0" eb="2">
      <t>トウシ</t>
    </rPh>
    <rPh sb="4" eb="5">
      <t>タ</t>
    </rPh>
    <rPh sb="6" eb="8">
      <t>シサン</t>
    </rPh>
    <rPh sb="8" eb="10">
      <t>ゴウケイ</t>
    </rPh>
    <phoneticPr fontId="2"/>
  </si>
  <si>
    <t>投資その他の資産</t>
    <rPh sb="0" eb="2">
      <t>トウシ</t>
    </rPh>
    <rPh sb="4" eb="5">
      <t>タ</t>
    </rPh>
    <rPh sb="6" eb="8">
      <t>シサン</t>
    </rPh>
    <phoneticPr fontId="2"/>
  </si>
  <si>
    <t>固定資産合計</t>
    <rPh sb="0" eb="4">
      <t>コテイシサン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</si>
  <si>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</si>
  <si>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Assets</t>
    <phoneticPr fontId="2"/>
  </si>
  <si>
    <t>Current assets</t>
    <phoneticPr fontId="2"/>
  </si>
  <si>
    <t>Cash and deposits</t>
    <phoneticPr fontId="2"/>
  </si>
  <si>
    <t>（百万円,Millions of yen）</t>
    <rPh sb="1" eb="4">
      <t>ヒャクマンエン</t>
    </rPh>
    <phoneticPr fontId="2"/>
  </si>
  <si>
    <t>（負債の部）</t>
    <rPh sb="1" eb="3">
      <t>フサイ</t>
    </rPh>
    <rPh sb="4" eb="5">
      <t>ブ</t>
    </rPh>
    <phoneticPr fontId="2"/>
  </si>
  <si>
    <t>流動負債</t>
    <rPh sb="0" eb="4">
      <t>リュウドウフサイ</t>
    </rPh>
    <phoneticPr fontId="2"/>
  </si>
  <si>
    <t>短期借入金</t>
    <rPh sb="0" eb="2">
      <t>タンキ</t>
    </rPh>
    <rPh sb="2" eb="5">
      <t>カリイレキン</t>
    </rPh>
    <phoneticPr fontId="2"/>
  </si>
  <si>
    <t>電子記録債務</t>
    <rPh sb="0" eb="6">
      <t>デンシキロクサイム</t>
    </rPh>
    <phoneticPr fontId="2"/>
  </si>
  <si>
    <t>1年内返済予定の長期借入金</t>
    <rPh sb="1" eb="3">
      <t>ネンナイ</t>
    </rPh>
    <rPh sb="3" eb="5">
      <t>ヘンサイ</t>
    </rPh>
    <rPh sb="5" eb="7">
      <t>ヨテイ</t>
    </rPh>
    <rPh sb="8" eb="12">
      <t>チョウキカリイレ</t>
    </rPh>
    <rPh sb="12" eb="13">
      <t>キン</t>
    </rPh>
    <phoneticPr fontId="2"/>
  </si>
  <si>
    <t>未払法人税等</t>
    <rPh sb="0" eb="6">
      <t>ミハライホウジンゼイトウ</t>
    </rPh>
    <phoneticPr fontId="2"/>
  </si>
  <si>
    <t>未成工事受入金</t>
    <rPh sb="0" eb="4">
      <t>ミセイコウジ</t>
    </rPh>
    <rPh sb="4" eb="7">
      <t>ウケイレキン</t>
    </rPh>
    <phoneticPr fontId="2"/>
  </si>
  <si>
    <t>完成工事補償引当金</t>
    <rPh sb="0" eb="2">
      <t>カンセイ</t>
    </rPh>
    <rPh sb="2" eb="4">
      <t>コウジ</t>
    </rPh>
    <rPh sb="4" eb="6">
      <t>ホショウ</t>
    </rPh>
    <rPh sb="6" eb="8">
      <t>ヒキアテ</t>
    </rPh>
    <rPh sb="8" eb="9">
      <t>キン</t>
    </rPh>
    <phoneticPr fontId="2"/>
  </si>
  <si>
    <t>賞与引当金</t>
    <rPh sb="0" eb="2">
      <t>ショウヨ</t>
    </rPh>
    <rPh sb="2" eb="5">
      <t>ヒキアテキン</t>
    </rPh>
    <phoneticPr fontId="2"/>
  </si>
  <si>
    <t>工事損失引当金</t>
    <rPh sb="0" eb="2">
      <t>コウジ</t>
    </rPh>
    <rPh sb="2" eb="4">
      <t>ソンシツ</t>
    </rPh>
    <rPh sb="4" eb="6">
      <t>ヒキアテ</t>
    </rPh>
    <rPh sb="6" eb="7">
      <t>キン</t>
    </rPh>
    <phoneticPr fontId="2"/>
  </si>
  <si>
    <t>固定負債</t>
    <rPh sb="0" eb="2">
      <t>コテイ</t>
    </rPh>
    <rPh sb="2" eb="4">
      <t>フサイ</t>
    </rPh>
    <phoneticPr fontId="2"/>
  </si>
  <si>
    <t>長期借入金</t>
    <rPh sb="0" eb="5">
      <t>チョウキカリイレキン</t>
    </rPh>
    <phoneticPr fontId="2"/>
  </si>
  <si>
    <t>退職給付に係る負債</t>
    <rPh sb="0" eb="4">
      <t>タイショクキュウフ</t>
    </rPh>
    <rPh sb="5" eb="6">
      <t>カカ</t>
    </rPh>
    <rPh sb="7" eb="9">
      <t>フサイ</t>
    </rPh>
    <phoneticPr fontId="2"/>
  </si>
  <si>
    <t>Liabilities</t>
    <phoneticPr fontId="2"/>
  </si>
  <si>
    <t>Current Liabilities</t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</si>
  <si>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</si>
  <si>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</si>
  <si>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</si>
  <si>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（純資産の部）</t>
    <rPh sb="1" eb="4">
      <t>ジュンシサン</t>
    </rPh>
    <rPh sb="5" eb="6">
      <t>ブ</t>
    </rPh>
    <phoneticPr fontId="2"/>
  </si>
  <si>
    <t>株主資本</t>
    <rPh sb="0" eb="4">
      <t>カブヌシシホン</t>
    </rPh>
    <phoneticPr fontId="2"/>
  </si>
  <si>
    <t>資本金</t>
    <rPh sb="0" eb="3">
      <t>シホンキン</t>
    </rPh>
    <phoneticPr fontId="2"/>
  </si>
  <si>
    <t>資本剰余金</t>
    <rPh sb="0" eb="5">
      <t>シホンジョウヨキン</t>
    </rPh>
    <phoneticPr fontId="2"/>
  </si>
  <si>
    <t>利益剰余金</t>
    <rPh sb="0" eb="5">
      <t>リエキジョウヨキン</t>
    </rPh>
    <phoneticPr fontId="2"/>
  </si>
  <si>
    <t>自己株式</t>
    <rPh sb="0" eb="4">
      <t>ジコカブシキ</t>
    </rPh>
    <phoneticPr fontId="2"/>
  </si>
  <si>
    <t>株主資本合計</t>
    <rPh sb="0" eb="4">
      <t>カブヌシシホン</t>
    </rPh>
    <rPh sb="4" eb="6">
      <t>ゴウケイ</t>
    </rPh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</si>
  <si>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</si>
  <si>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その他有価証券評価差額金</t>
    <rPh sb="2" eb="3">
      <t>タ</t>
    </rPh>
    <rPh sb="3" eb="7">
      <t>ユウカショウケン</t>
    </rPh>
    <rPh sb="7" eb="12">
      <t>ヒョウカサガクキン</t>
    </rPh>
    <phoneticPr fontId="2"/>
  </si>
  <si>
    <t>退職給付に係る調整累計額</t>
    <rPh sb="0" eb="4">
      <t>タイショクキュウフ</t>
    </rPh>
    <rPh sb="5" eb="6">
      <t>カカ</t>
    </rPh>
    <rPh sb="7" eb="9">
      <t>チョウセイ</t>
    </rPh>
    <rPh sb="9" eb="12">
      <t>ルイケイガク</t>
    </rPh>
    <phoneticPr fontId="2"/>
  </si>
  <si>
    <t>その他の包括利益累計額合計</t>
    <rPh sb="2" eb="3">
      <t>タ</t>
    </rPh>
    <rPh sb="4" eb="8">
      <t>ホウカツリエキ</t>
    </rPh>
    <rPh sb="8" eb="11">
      <t>ルイケイガク</t>
    </rPh>
    <rPh sb="11" eb="13">
      <t>ゴウケイ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</si>
  <si>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</si>
  <si>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Net assets</t>
    <phoneticPr fontId="2"/>
  </si>
  <si>
    <t>Shareholders' equity</t>
    <phoneticPr fontId="2"/>
  </si>
  <si>
    <t>売上高</t>
    <rPh sb="0" eb="3">
      <t>ウリアゲダカ</t>
    </rPh>
    <phoneticPr fontId="2"/>
  </si>
  <si>
    <t>完成工事高</t>
    <rPh sb="0" eb="5">
      <t>カンセイコウジダカ</t>
    </rPh>
    <phoneticPr fontId="2"/>
  </si>
  <si>
    <t>不動産事業等売上高</t>
    <rPh sb="0" eb="5">
      <t>フドウサンジギョウ</t>
    </rPh>
    <rPh sb="5" eb="6">
      <t>ナド</t>
    </rPh>
    <rPh sb="6" eb="9">
      <t>ウリアゲダカ</t>
    </rPh>
    <phoneticPr fontId="2"/>
  </si>
  <si>
    <t>売上高合計</t>
    <rPh sb="0" eb="3">
      <t>ウリアゲダカ</t>
    </rPh>
    <rPh sb="3" eb="5">
      <t>ゴウケイ</t>
    </rPh>
    <phoneticPr fontId="2"/>
  </si>
  <si>
    <t>売上原価</t>
    <rPh sb="0" eb="4">
      <t>ウリアゲゲンカ</t>
    </rPh>
    <phoneticPr fontId="2"/>
  </si>
  <si>
    <t>完成工事原価</t>
    <rPh sb="0" eb="6">
      <t>カンセイコウジゲンカ</t>
    </rPh>
    <phoneticPr fontId="2"/>
  </si>
  <si>
    <t>不動産事業等売上原価</t>
    <rPh sb="0" eb="5">
      <t>フドウサンジギョウ</t>
    </rPh>
    <rPh sb="5" eb="6">
      <t>ナド</t>
    </rPh>
    <rPh sb="6" eb="10">
      <t>ウリアゲゲンカ</t>
    </rPh>
    <phoneticPr fontId="2"/>
  </si>
  <si>
    <t>売上原価合計</t>
    <rPh sb="0" eb="4">
      <t>ウリアゲゲンカ</t>
    </rPh>
    <rPh sb="4" eb="6">
      <t>ゴウケイ</t>
    </rPh>
    <phoneticPr fontId="2"/>
  </si>
  <si>
    <t>売上総利益</t>
    <rPh sb="0" eb="2">
      <t>ウリアゲ</t>
    </rPh>
    <rPh sb="2" eb="5">
      <t>ソウリエキ</t>
    </rPh>
    <phoneticPr fontId="2"/>
  </si>
  <si>
    <t>完成工事総利益</t>
    <rPh sb="0" eb="2">
      <t>カンセイ</t>
    </rPh>
    <rPh sb="2" eb="4">
      <t>コウジ</t>
    </rPh>
    <rPh sb="4" eb="5">
      <t>ソウ</t>
    </rPh>
    <rPh sb="5" eb="7">
      <t>リエキ</t>
    </rPh>
    <phoneticPr fontId="2"/>
  </si>
  <si>
    <t>不動産事業等総利益</t>
    <rPh sb="0" eb="5">
      <t>フドウサンジギョウ</t>
    </rPh>
    <rPh sb="5" eb="6">
      <t>ナド</t>
    </rPh>
    <rPh sb="6" eb="9">
      <t>ソウリエキ</t>
    </rPh>
    <phoneticPr fontId="2"/>
  </si>
  <si>
    <t>売上総利益合計</t>
    <rPh sb="0" eb="2">
      <t>ウリアゲ</t>
    </rPh>
    <rPh sb="2" eb="3">
      <t>ソウ</t>
    </rPh>
    <rPh sb="3" eb="5">
      <t>リエキ</t>
    </rPh>
    <rPh sb="5" eb="7">
      <t>ゴウケイ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</si>
  <si>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</si>
  <si>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営業利益</t>
    <rPh sb="0" eb="4">
      <t>エイギョウリエキ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</si>
  <si>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</si>
  <si>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受取利息</t>
    <rPh sb="0" eb="4">
      <t>ウケトリリソク</t>
    </rPh>
    <phoneticPr fontId="2"/>
  </si>
  <si>
    <t>受取配当金</t>
    <rPh sb="0" eb="5">
      <t>ウケトリハイトウキン</t>
    </rPh>
    <phoneticPr fontId="2"/>
  </si>
  <si>
    <t>営業外収益合計</t>
    <rPh sb="0" eb="5">
      <t>エイギョウガイシュウエキ</t>
    </rPh>
    <rPh sb="5" eb="7">
      <t>ゴウケイ</t>
    </rPh>
    <phoneticPr fontId="2"/>
  </si>
  <si>
    <t>営業外費用</t>
    <rPh sb="0" eb="3">
      <t>エイギョウガイ</t>
    </rPh>
    <rPh sb="3" eb="5">
      <t>ヒヨウ</t>
    </rPh>
    <phoneticPr fontId="2"/>
  </si>
  <si>
    <t>支払利息</t>
    <rPh sb="0" eb="2">
      <t>シハラ</t>
    </rPh>
    <rPh sb="2" eb="4">
      <t>リソク</t>
    </rPh>
    <phoneticPr fontId="2"/>
  </si>
  <si>
    <t>支払手数料</t>
    <rPh sb="0" eb="2">
      <t>シハラ</t>
    </rPh>
    <rPh sb="2" eb="5">
      <t>テスウリョウ</t>
    </rPh>
    <phoneticPr fontId="2"/>
  </si>
  <si>
    <t>営業外費用合計</t>
    <rPh sb="0" eb="3">
      <t>エイギョウガイ</t>
    </rPh>
    <rPh sb="3" eb="5">
      <t>ヒヨウ</t>
    </rPh>
    <rPh sb="5" eb="7">
      <t>ゴウケイ</t>
    </rPh>
    <phoneticPr fontId="2"/>
  </si>
  <si>
    <t>経常利益</t>
    <rPh sb="0" eb="4">
      <t>ケイジョウリエキ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</si>
  <si>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</si>
  <si>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法人税等調整額</t>
    <rPh sb="0" eb="3">
      <t>ホウジンゼイ</t>
    </rPh>
    <rPh sb="3" eb="4">
      <t>ナド</t>
    </rPh>
    <rPh sb="4" eb="7">
      <t>チョウセイガク</t>
    </rPh>
    <phoneticPr fontId="2"/>
  </si>
  <si>
    <t>法人税等合計</t>
    <rPh sb="0" eb="3">
      <t>ホウジンゼイ</t>
    </rPh>
    <rPh sb="3" eb="4">
      <t>ナド</t>
    </rPh>
    <rPh sb="4" eb="6">
      <t>ゴウケイ</t>
    </rPh>
    <phoneticPr fontId="2"/>
  </si>
  <si>
    <t>Net sales</t>
    <phoneticPr fontId="2"/>
  </si>
  <si>
    <t>Net sales of completed construction contracts</t>
    <phoneticPr fontId="2"/>
  </si>
  <si>
    <t>Net sales in real estate business and other</t>
    <phoneticPr fontId="2"/>
  </si>
  <si>
    <t>Total sales</t>
    <phoneticPr fontId="2"/>
  </si>
  <si>
    <t>-</t>
    <phoneticPr fontId="2"/>
  </si>
  <si>
    <t>Notes receivable, accounts receivable from completed construction contracts, and contract assets</t>
    <phoneticPr fontId="2"/>
  </si>
  <si>
    <t>Electronically recorded monetary claims - operating</t>
    <phoneticPr fontId="2"/>
  </si>
  <si>
    <t>Real estate for sale</t>
    <phoneticPr fontId="2"/>
  </si>
  <si>
    <t>Costs on construction contracts in progress</t>
    <phoneticPr fontId="2"/>
  </si>
  <si>
    <t>Other</t>
  </si>
  <si>
    <t>Other</t>
    <phoneticPr fontId="2"/>
  </si>
  <si>
    <t>Allowance for doubtful accounts</t>
    <phoneticPr fontId="2"/>
  </si>
  <si>
    <t>Total current assets</t>
    <phoneticPr fontId="2"/>
  </si>
  <si>
    <t>Non-current assets</t>
    <phoneticPr fontId="2"/>
  </si>
  <si>
    <t>Property, plant and equipment</t>
    <phoneticPr fontId="2"/>
  </si>
  <si>
    <t>Total property, plant and equipment</t>
    <phoneticPr fontId="2"/>
  </si>
  <si>
    <t>Intangible assets</t>
    <phoneticPr fontId="2"/>
  </si>
  <si>
    <t>Investments and other assets</t>
    <phoneticPr fontId="2"/>
  </si>
  <si>
    <t>Investment securities</t>
    <phoneticPr fontId="2"/>
  </si>
  <si>
    <t>Total investments and other assets</t>
    <phoneticPr fontId="2"/>
  </si>
  <si>
    <t>Total non-current assets</t>
    <phoneticPr fontId="2"/>
  </si>
  <si>
    <t>Total assets</t>
    <phoneticPr fontId="2"/>
  </si>
  <si>
    <t>Electronically recorded obligations - operating</t>
  </si>
  <si>
    <t>Short-term borrowings</t>
    <phoneticPr fontId="2"/>
  </si>
  <si>
    <t>Current portion of long-term borrowings</t>
    <phoneticPr fontId="2"/>
  </si>
  <si>
    <t>Income taxes payable</t>
    <phoneticPr fontId="2"/>
  </si>
  <si>
    <t>Advances received on construction contracts in progress</t>
    <phoneticPr fontId="2"/>
  </si>
  <si>
    <t>Provision for warranties for completed construction</t>
    <phoneticPr fontId="2"/>
  </si>
  <si>
    <t>Provision for bonuses</t>
    <phoneticPr fontId="2"/>
  </si>
  <si>
    <t>Provision for loss on construction contracts</t>
    <phoneticPr fontId="2"/>
  </si>
  <si>
    <t>Total current liabilities</t>
    <phoneticPr fontId="2"/>
  </si>
  <si>
    <t>Non-current liabilities</t>
    <phoneticPr fontId="2"/>
  </si>
  <si>
    <t>Long-term borrowings</t>
    <phoneticPr fontId="2"/>
  </si>
  <si>
    <t>Retirement benefit liability</t>
    <phoneticPr fontId="2"/>
  </si>
  <si>
    <t>Total non-current liabilities</t>
    <phoneticPr fontId="2"/>
  </si>
  <si>
    <t>Total liabilities</t>
    <phoneticPr fontId="2"/>
  </si>
  <si>
    <t>Share capital</t>
    <phoneticPr fontId="2"/>
  </si>
  <si>
    <t>Retained earnings</t>
  </si>
  <si>
    <t>Treasury shares</t>
  </si>
  <si>
    <t>Total shareholders' equity</t>
  </si>
  <si>
    <t>Capital surplus</t>
    <phoneticPr fontId="2"/>
  </si>
  <si>
    <t>Accumulated other comprehensive income</t>
    <phoneticPr fontId="2"/>
  </si>
  <si>
    <t>Valuation difference on available-for-sale securities</t>
    <phoneticPr fontId="2"/>
  </si>
  <si>
    <t>Remeasurements of defined benefit plans</t>
    <phoneticPr fontId="2"/>
  </si>
  <si>
    <t>Total accumulated other comprehensive income</t>
    <phoneticPr fontId="2"/>
  </si>
  <si>
    <t>Total net assets</t>
    <phoneticPr fontId="2"/>
  </si>
  <si>
    <t>Total liabilities and net assets</t>
    <phoneticPr fontId="2"/>
  </si>
  <si>
    <t>受取手形、完成工事未収入金
及び契約資産</t>
    <rPh sb="0" eb="2">
      <t>ウケトリ</t>
    </rPh>
    <rPh sb="2" eb="4">
      <t>テガタ</t>
    </rPh>
    <rPh sb="5" eb="9">
      <t>カンセイコウジ</t>
    </rPh>
    <rPh sb="9" eb="13">
      <t>ミシュウニュウキン</t>
    </rPh>
    <rPh sb="14" eb="15">
      <t>オヨ</t>
    </rPh>
    <rPh sb="16" eb="20">
      <t>ケイヤクシサン</t>
    </rPh>
    <phoneticPr fontId="2"/>
  </si>
  <si>
    <t>Cost of sales</t>
    <phoneticPr fontId="2"/>
  </si>
  <si>
    <t>Cost of sales of completed construction contracts</t>
    <phoneticPr fontId="2"/>
  </si>
  <si>
    <t>Cost of sales in real estate business and other</t>
    <phoneticPr fontId="2"/>
  </si>
  <si>
    <t>Total cost of sales</t>
    <phoneticPr fontId="2"/>
  </si>
  <si>
    <t>Gross profit</t>
    <phoneticPr fontId="2"/>
  </si>
  <si>
    <t>Gross profit on completed construction contracts</t>
  </si>
  <si>
    <t>Gross profit on real estate business and other</t>
    <phoneticPr fontId="2"/>
  </si>
  <si>
    <t>Total gross profit</t>
    <phoneticPr fontId="2"/>
  </si>
  <si>
    <t>Selling, general and administrative expenses</t>
    <phoneticPr fontId="2"/>
  </si>
  <si>
    <t>Operating profit</t>
    <phoneticPr fontId="2"/>
  </si>
  <si>
    <t>Non-operating income</t>
    <phoneticPr fontId="2"/>
  </si>
  <si>
    <t>Interest income</t>
    <phoneticPr fontId="2"/>
  </si>
  <si>
    <t>Dividend income</t>
    <phoneticPr fontId="2"/>
  </si>
  <si>
    <t>Other</t>
    <phoneticPr fontId="2"/>
  </si>
  <si>
    <t>Total non-operating income</t>
    <phoneticPr fontId="2"/>
  </si>
  <si>
    <t>Non-operating expenses</t>
    <phoneticPr fontId="2"/>
  </si>
  <si>
    <t>Interest expenses</t>
    <phoneticPr fontId="2"/>
  </si>
  <si>
    <t>Commission expenses</t>
    <phoneticPr fontId="2"/>
  </si>
  <si>
    <t>Total non-operating expenses</t>
    <phoneticPr fontId="2"/>
  </si>
  <si>
    <t>Ordinary profit</t>
    <phoneticPr fontId="2"/>
  </si>
  <si>
    <t>Profit attributable to owners of parent</t>
    <phoneticPr fontId="2"/>
  </si>
  <si>
    <t>■連結受注高［Consolidated Order balance］</t>
    <rPh sb="1" eb="3">
      <t>レンケツ</t>
    </rPh>
    <rPh sb="3" eb="5">
      <t>ジュチュウ</t>
    </rPh>
    <rPh sb="5" eb="6">
      <t>ダカ</t>
    </rPh>
    <phoneticPr fontId="2"/>
  </si>
  <si>
    <t>2022/3期</t>
    <rPh sb="6" eb="7">
      <t>キ</t>
    </rPh>
    <phoneticPr fontId="2"/>
  </si>
  <si>
    <t>FY2021</t>
    <phoneticPr fontId="2"/>
  </si>
  <si>
    <t>FY2022</t>
    <phoneticPr fontId="2"/>
  </si>
  <si>
    <t>2023/3期</t>
    <rPh sb="6" eb="7">
      <t>キ</t>
    </rPh>
    <phoneticPr fontId="2"/>
  </si>
  <si>
    <t>2024/3期</t>
    <rPh sb="6" eb="7">
      <t>キ</t>
    </rPh>
    <phoneticPr fontId="2"/>
  </si>
  <si>
    <t>FY2023</t>
    <phoneticPr fontId="2"/>
  </si>
  <si>
    <t>2025/3期</t>
    <rPh sb="6" eb="7">
      <t>キ</t>
    </rPh>
    <phoneticPr fontId="2"/>
  </si>
  <si>
    <t>FY2024</t>
    <phoneticPr fontId="2"/>
  </si>
  <si>
    <t>受注高</t>
    <rPh sb="0" eb="3">
      <t>ジュチュウダカ</t>
    </rPh>
    <phoneticPr fontId="2"/>
  </si>
  <si>
    <t>マンション</t>
    <phoneticPr fontId="2"/>
  </si>
  <si>
    <t>一般建築</t>
    <rPh sb="0" eb="4">
      <t>イッパンケンチク</t>
    </rPh>
    <phoneticPr fontId="2"/>
  </si>
  <si>
    <t>リニューアル</t>
    <phoneticPr fontId="2"/>
  </si>
  <si>
    <t>受注高合計</t>
    <rPh sb="0" eb="3">
      <t>ジュチュウダカ</t>
    </rPh>
    <rPh sb="3" eb="5">
      <t>ゴウケイ</t>
    </rPh>
    <phoneticPr fontId="2"/>
  </si>
  <si>
    <t>■連結売上高［Consolidated Net sales］</t>
    <rPh sb="1" eb="3">
      <t>レンケツ</t>
    </rPh>
    <rPh sb="3" eb="5">
      <t>ウリアゲ</t>
    </rPh>
    <rPh sb="5" eb="6">
      <t>ダカ</t>
    </rPh>
    <phoneticPr fontId="2"/>
  </si>
  <si>
    <t>売上高合計</t>
    <rPh sb="0" eb="2">
      <t>ウリアゲ</t>
    </rPh>
    <rPh sb="2" eb="3">
      <t>ダカ</t>
    </rPh>
    <rPh sb="3" eb="5">
      <t>ゴウケイ</t>
    </rPh>
    <phoneticPr fontId="2"/>
  </si>
  <si>
    <t>売上総利益合計</t>
    <rPh sb="0" eb="5">
      <t>ウリアゲソウリエキ</t>
    </rPh>
    <rPh sb="5" eb="7">
      <t>ゴウケイ</t>
    </rPh>
    <phoneticPr fontId="2"/>
  </si>
  <si>
    <t>Order balance</t>
    <phoneticPr fontId="2"/>
  </si>
  <si>
    <t>Residential</t>
  </si>
  <si>
    <t>Residential</t>
    <phoneticPr fontId="2"/>
  </si>
  <si>
    <t>■連結売上総利益［Consolidated Gross profit］</t>
    <rPh sb="1" eb="3">
      <t>レンケツ</t>
    </rPh>
    <rPh sb="3" eb="5">
      <t>ウリアゲ</t>
    </rPh>
    <rPh sb="5" eb="8">
      <t>ソウリエキ</t>
    </rPh>
    <phoneticPr fontId="2"/>
  </si>
  <si>
    <t>Renovation</t>
    <phoneticPr fontId="2"/>
  </si>
  <si>
    <t>Non-residential</t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</si>
  <si>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</si>
  <si>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のれん</t>
    <phoneticPr fontId="2"/>
  </si>
  <si>
    <t>技術関連資産</t>
    <rPh sb="0" eb="6">
      <t>ギジュツカンレンシサン</t>
    </rPh>
    <phoneticPr fontId="2"/>
  </si>
  <si>
    <t>その他</t>
    <rPh sb="2" eb="3">
      <t>タ</t>
    </rPh>
    <phoneticPr fontId="2"/>
  </si>
  <si>
    <t>-</t>
    <phoneticPr fontId="2"/>
  </si>
  <si>
    <t>株式給付引当金</t>
    <rPh sb="0" eb="4">
      <t>カブシキキュウフ</t>
    </rPh>
    <rPh sb="4" eb="7">
      <t>ヒキアテキン</t>
    </rPh>
    <phoneticPr fontId="2"/>
  </si>
  <si>
    <t>繰延税金負債</t>
    <phoneticPr fontId="2"/>
  </si>
  <si>
    <t>Goodwill</t>
    <phoneticPr fontId="2"/>
  </si>
  <si>
    <t>Intangible assets</t>
    <phoneticPr fontId="2"/>
  </si>
  <si>
    <t>無形固定資産合計</t>
    <rPh sb="0" eb="6">
      <t>ムケイコテイシサン</t>
    </rPh>
    <rPh sb="6" eb="8">
      <t>ゴウケイ</t>
    </rPh>
    <phoneticPr fontId="2"/>
  </si>
  <si>
    <t>Provision for share awards</t>
    <phoneticPr fontId="2"/>
  </si>
  <si>
    <t>Deferred tax liabilities</t>
    <phoneticPr fontId="2"/>
  </si>
  <si>
    <t>FACT　BOOK</t>
    <phoneticPr fontId="2"/>
  </si>
  <si>
    <t>FY2025</t>
    <phoneticPr fontId="2"/>
  </si>
  <si>
    <t>Order balance</t>
  </si>
  <si>
    <t>Net sales</t>
  </si>
  <si>
    <t>Gross profit</t>
  </si>
  <si>
    <t>Operating profit</t>
  </si>
  <si>
    <t>Ordinary profit</t>
  </si>
  <si>
    <t>親会社株主に帰属する当期純利益</t>
    <rPh sb="0" eb="1">
      <t>オヤ</t>
    </rPh>
    <phoneticPr fontId="2"/>
  </si>
  <si>
    <t>純資産</t>
    <rPh sb="0" eb="3">
      <t>ジュンシサン</t>
    </rPh>
    <phoneticPr fontId="2"/>
  </si>
  <si>
    <t>総資産</t>
    <rPh sb="0" eb="3">
      <t>ソウシサン</t>
    </rPh>
    <phoneticPr fontId="2"/>
  </si>
  <si>
    <t>自己資本比率</t>
    <rPh sb="0" eb="6">
      <t>ジコシホンヒリツ</t>
    </rPh>
    <phoneticPr fontId="2"/>
  </si>
  <si>
    <t>自己資本当期純利益率</t>
    <rPh sb="0" eb="10">
      <t>ジコシホントウキジュンリエキリツ</t>
    </rPh>
    <phoneticPr fontId="2"/>
  </si>
  <si>
    <t>投下資本利益率</t>
    <rPh sb="0" eb="4">
      <t>トウカシホン</t>
    </rPh>
    <rPh sb="4" eb="7">
      <t>リエキリツ</t>
    </rPh>
    <phoneticPr fontId="2"/>
  </si>
  <si>
    <t>DEレシオ</t>
    <phoneticPr fontId="2"/>
  </si>
  <si>
    <t>配当性向</t>
    <rPh sb="0" eb="4">
      <t>ハイトウセイコウ</t>
    </rPh>
    <phoneticPr fontId="2"/>
  </si>
  <si>
    <t>純資産配当率</t>
    <rPh sb="0" eb="3">
      <t>ジュンシサン</t>
    </rPh>
    <rPh sb="3" eb="6">
      <t>ハイトウリツ</t>
    </rPh>
    <phoneticPr fontId="2"/>
  </si>
  <si>
    <t>流通株式時価総額</t>
    <rPh sb="0" eb="8">
      <t>リュウツウカブシキジカソウガク</t>
    </rPh>
    <phoneticPr fontId="2"/>
  </si>
  <si>
    <t>株価収益率</t>
    <rPh sb="0" eb="2">
      <t>カブカ</t>
    </rPh>
    <rPh sb="2" eb="5">
      <t>シュウエキリツ</t>
    </rPh>
    <phoneticPr fontId="2"/>
  </si>
  <si>
    <t>営業活動によるキャッシュフロー</t>
    <rPh sb="0" eb="4">
      <t>エイギョウカツドウ</t>
    </rPh>
    <phoneticPr fontId="2"/>
  </si>
  <si>
    <t>投資活動によるキャッシュフロー</t>
    <rPh sb="0" eb="4">
      <t>トウシカツドウ</t>
    </rPh>
    <phoneticPr fontId="2"/>
  </si>
  <si>
    <t>財務活動によるキャッシュフロー</t>
    <rPh sb="0" eb="4">
      <t>ザイムカツドウ</t>
    </rPh>
    <phoneticPr fontId="2"/>
  </si>
  <si>
    <t>現金および現金同等物の期末残高</t>
    <rPh sb="0" eb="2">
      <t>ゲンキン</t>
    </rPh>
    <rPh sb="5" eb="7">
      <t>ゲンキン</t>
    </rPh>
    <rPh sb="7" eb="9">
      <t>ドウトウ</t>
    </rPh>
    <rPh sb="9" eb="10">
      <t>ブツ</t>
    </rPh>
    <rPh sb="11" eb="13">
      <t>キマツ</t>
    </rPh>
    <rPh sb="13" eb="15">
      <t>ザンダカ</t>
    </rPh>
    <phoneticPr fontId="2"/>
  </si>
  <si>
    <t>Equity ratio</t>
    <phoneticPr fontId="2"/>
  </si>
  <si>
    <t>Dividend per share</t>
    <phoneticPr fontId="2"/>
  </si>
  <si>
    <t>1株当たり配当金</t>
    <rPh sb="1" eb="2">
      <t>カブ</t>
    </rPh>
    <rPh sb="2" eb="3">
      <t>ア</t>
    </rPh>
    <rPh sb="5" eb="8">
      <t>ハイトウキン</t>
    </rPh>
    <phoneticPr fontId="2"/>
  </si>
  <si>
    <t>Payout ratio</t>
    <phoneticPr fontId="2"/>
  </si>
  <si>
    <t>Cash flows from operating activities</t>
    <phoneticPr fontId="2"/>
  </si>
  <si>
    <t>Cash flows from investing activities</t>
    <phoneticPr fontId="2"/>
  </si>
  <si>
    <t>Cash flows from financing activities</t>
    <phoneticPr fontId="2"/>
  </si>
  <si>
    <t>Cash and cash equivalents at end of period</t>
    <phoneticPr fontId="2"/>
  </si>
  <si>
    <t>Selling, general and administrative expenses</t>
  </si>
  <si>
    <t>■連結受注高内訳［Consolidated Order balance breakdown］</t>
    <rPh sb="1" eb="3">
      <t>レンケツ</t>
    </rPh>
    <rPh sb="3" eb="5">
      <t>ジュチュウ</t>
    </rPh>
    <rPh sb="5" eb="6">
      <t>ダカ</t>
    </rPh>
    <rPh sb="6" eb="8">
      <t>ウチワケ</t>
    </rPh>
    <phoneticPr fontId="2"/>
  </si>
  <si>
    <t>用途別</t>
    <rPh sb="0" eb="3">
      <t>ヨウトベツ</t>
    </rPh>
    <phoneticPr fontId="2"/>
  </si>
  <si>
    <t>By type</t>
    <phoneticPr fontId="2"/>
  </si>
  <si>
    <t>マンション・集合住宅</t>
    <rPh sb="6" eb="10">
      <t>シュウゴウジュウタク</t>
    </rPh>
    <phoneticPr fontId="2"/>
  </si>
  <si>
    <t>商業施設</t>
    <rPh sb="0" eb="4">
      <t>ショウギョウシセツ</t>
    </rPh>
    <phoneticPr fontId="2"/>
  </si>
  <si>
    <t>庁舎・オフィス</t>
    <rPh sb="0" eb="2">
      <t>チョウシャ</t>
    </rPh>
    <phoneticPr fontId="2"/>
  </si>
  <si>
    <t>医療・福祉・高齢者住宅</t>
    <rPh sb="0" eb="2">
      <t>イリョウ</t>
    </rPh>
    <rPh sb="3" eb="5">
      <t>フクシ</t>
    </rPh>
    <rPh sb="6" eb="9">
      <t>コウレイシャ</t>
    </rPh>
    <rPh sb="9" eb="11">
      <t>ジュウタク</t>
    </rPh>
    <phoneticPr fontId="2"/>
  </si>
  <si>
    <t>イベントホール</t>
    <phoneticPr fontId="2"/>
  </si>
  <si>
    <t>教育・文化・スポーツ</t>
    <rPh sb="0" eb="2">
      <t>キョウイク</t>
    </rPh>
    <rPh sb="3" eb="5">
      <t>ブンカ</t>
    </rPh>
    <phoneticPr fontId="2"/>
  </si>
  <si>
    <t>Condominiums and apartment buildings</t>
    <phoneticPr fontId="2"/>
  </si>
  <si>
    <t>Logistics warehouses and
factories</t>
    <phoneticPr fontId="2"/>
  </si>
  <si>
    <t>Commercial facilities</t>
    <phoneticPr fontId="2"/>
  </si>
  <si>
    <t>Governmental buildings and　offices</t>
    <phoneticPr fontId="2"/>
  </si>
  <si>
    <t>Medical welfare and housing for the elderly</t>
    <phoneticPr fontId="2"/>
  </si>
  <si>
    <t>Event halls</t>
    <phoneticPr fontId="2"/>
  </si>
  <si>
    <t>Education, culture, and sports</t>
    <phoneticPr fontId="2"/>
  </si>
  <si>
    <t>Total</t>
    <phoneticPr fontId="2"/>
  </si>
  <si>
    <t>2026/3期</t>
    <rPh sb="6" eb="7">
      <t>キ</t>
    </rPh>
    <phoneticPr fontId="2"/>
  </si>
  <si>
    <t>地域別</t>
    <rPh sb="0" eb="3">
      <t>チイキベツ</t>
    </rPh>
    <phoneticPr fontId="2"/>
  </si>
  <si>
    <t>By region</t>
    <phoneticPr fontId="2"/>
  </si>
  <si>
    <t>関東</t>
    <rPh sb="0" eb="2">
      <t>カントウ</t>
    </rPh>
    <phoneticPr fontId="2"/>
  </si>
  <si>
    <t>近畿</t>
    <rPh sb="0" eb="2">
      <t>キンキ</t>
    </rPh>
    <phoneticPr fontId="2"/>
  </si>
  <si>
    <t>中部</t>
    <rPh sb="0" eb="2">
      <t>チュウブ</t>
    </rPh>
    <phoneticPr fontId="2"/>
  </si>
  <si>
    <t>東北</t>
    <rPh sb="0" eb="2">
      <t>トウホク</t>
    </rPh>
    <phoneticPr fontId="2"/>
  </si>
  <si>
    <t>中国・四国</t>
    <rPh sb="0" eb="2">
      <t>チュウゴク</t>
    </rPh>
    <rPh sb="3" eb="5">
      <t>シコク</t>
    </rPh>
    <phoneticPr fontId="2"/>
  </si>
  <si>
    <t>九州</t>
    <rPh sb="0" eb="2">
      <t>キュウシュウ</t>
    </rPh>
    <phoneticPr fontId="2"/>
  </si>
  <si>
    <t>Kanto</t>
    <phoneticPr fontId="2"/>
  </si>
  <si>
    <t>Kinki</t>
    <phoneticPr fontId="2"/>
  </si>
  <si>
    <t>Chubu</t>
    <phoneticPr fontId="2"/>
  </si>
  <si>
    <t>Tohoku</t>
    <phoneticPr fontId="2"/>
  </si>
  <si>
    <t>Chugoku&amp;Shikoku</t>
    <phoneticPr fontId="2"/>
  </si>
  <si>
    <t>Kyushu</t>
    <phoneticPr fontId="2"/>
  </si>
  <si>
    <t>（百万円,Millions of yen）</t>
  </si>
  <si>
    <t>（百万円,Millions of yen）</t>
    <phoneticPr fontId="2"/>
  </si>
  <si>
    <t>（％）</t>
  </si>
  <si>
    <t>（％）</t>
    <phoneticPr fontId="2"/>
  </si>
  <si>
    <t>物流倉庫・工場</t>
    <rPh sb="0" eb="4">
      <t>ブツリュウソウコ</t>
    </rPh>
    <rPh sb="5" eb="7">
      <t>コウジョウ</t>
    </rPh>
    <phoneticPr fontId="2"/>
  </si>
  <si>
    <t>-</t>
  </si>
  <si>
    <t>-</t>
    <phoneticPr fontId="2"/>
  </si>
  <si>
    <t>-</t>
    <phoneticPr fontId="2"/>
  </si>
  <si>
    <t>Total</t>
  </si>
  <si>
    <t>Gross profit and margin</t>
    <phoneticPr fontId="2"/>
  </si>
  <si>
    <t>売上総利益（率）</t>
    <rPh sb="0" eb="2">
      <t>ウリアゲ</t>
    </rPh>
    <rPh sb="2" eb="5">
      <t>ソウリエキ</t>
    </rPh>
    <phoneticPr fontId="2"/>
  </si>
  <si>
    <t>2021年度</t>
    <rPh sb="4" eb="6">
      <t>ネンド</t>
    </rPh>
    <phoneticPr fontId="2"/>
  </si>
  <si>
    <t>2022年度</t>
    <rPh sb="4" eb="6">
      <t>ネンド</t>
    </rPh>
    <phoneticPr fontId="2"/>
  </si>
  <si>
    <t>2023年度</t>
    <rPh sb="4" eb="6">
      <t>ネンド</t>
    </rPh>
    <phoneticPr fontId="2"/>
  </si>
  <si>
    <t>2024年度</t>
    <rPh sb="4" eb="6">
      <t>ネンド</t>
    </rPh>
    <phoneticPr fontId="2"/>
  </si>
  <si>
    <t>※マイナス百万円未満の数値は-0.1に統一しております</t>
    <rPh sb="5" eb="10">
      <t>ヒャクマンエンミマン</t>
    </rPh>
    <rPh sb="11" eb="13">
      <t>スウチ</t>
    </rPh>
    <rPh sb="19" eb="21">
      <t>トウイツ</t>
    </rPh>
    <phoneticPr fontId="2"/>
  </si>
  <si>
    <t>※Data of -0.1 represents figures of less than negative 1 million yen.</t>
    <phoneticPr fontId="2"/>
  </si>
  <si>
    <t>特別利益</t>
    <rPh sb="0" eb="2">
      <t>トクベツ</t>
    </rPh>
    <rPh sb="2" eb="4">
      <t>リエキ</t>
    </rPh>
    <phoneticPr fontId="2"/>
  </si>
  <si>
    <t>為替差益</t>
    <rPh sb="0" eb="4">
      <t>カワセサエキ</t>
    </rPh>
    <phoneticPr fontId="2"/>
  </si>
  <si>
    <t>投資有価証券売却益</t>
    <rPh sb="0" eb="6">
      <t>トウシユウカショウケン</t>
    </rPh>
    <rPh sb="6" eb="9">
      <t>バイキャクエキ</t>
    </rPh>
    <phoneticPr fontId="2"/>
  </si>
  <si>
    <t>固定資産売却益</t>
    <rPh sb="0" eb="4">
      <t>コテイシサン</t>
    </rPh>
    <rPh sb="4" eb="7">
      <t>バイキャクエキ</t>
    </rPh>
    <phoneticPr fontId="2"/>
  </si>
  <si>
    <t>特別利益合計</t>
    <rPh sb="0" eb="2">
      <t>トクベツ</t>
    </rPh>
    <rPh sb="2" eb="4">
      <t>リエキ</t>
    </rPh>
    <rPh sb="4" eb="6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</si>
  <si>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</si>
  <si>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固定資産売却損</t>
    <rPh sb="0" eb="4">
      <t>コテイシサン</t>
    </rPh>
    <rPh sb="4" eb="6">
      <t>バイキャク</t>
    </rPh>
    <rPh sb="6" eb="7">
      <t>ゾン</t>
    </rPh>
    <phoneticPr fontId="2"/>
  </si>
  <si>
    <t>特別損失合計</t>
    <rPh sb="4" eb="6">
      <t>ゴウケイ</t>
    </rPh>
    <phoneticPr fontId="2"/>
  </si>
  <si>
    <t>Gain on sale of investment securities</t>
    <phoneticPr fontId="2"/>
  </si>
  <si>
    <t>Extraordinary income</t>
    <phoneticPr fontId="2"/>
  </si>
  <si>
    <t>Total extraordinary income</t>
    <phoneticPr fontId="2"/>
  </si>
  <si>
    <t>Extraordinary losses</t>
    <phoneticPr fontId="2"/>
  </si>
  <si>
    <t>Loss on sale of non-current assets</t>
    <phoneticPr fontId="2"/>
  </si>
  <si>
    <t>Total extraordinary losses</t>
    <phoneticPr fontId="2"/>
  </si>
  <si>
    <t>Gain on sale of non-current assets</t>
    <phoneticPr fontId="2"/>
  </si>
  <si>
    <t>工事未払金</t>
    <rPh sb="0" eb="5">
      <t>コウジミハライキン</t>
    </rPh>
    <phoneticPr fontId="2"/>
  </si>
  <si>
    <t>Technology assets</t>
  </si>
  <si>
    <t>Accounts payable for construction contracts</t>
    <phoneticPr fontId="2"/>
  </si>
  <si>
    <t>Foreign exchange gains</t>
  </si>
  <si>
    <t>連結貸借対照表［Consolidated balance sheets］</t>
    <rPh sb="0" eb="2">
      <t>レンケツ</t>
    </rPh>
    <rPh sb="2" eb="4">
      <t>タイシャク</t>
    </rPh>
    <rPh sb="4" eb="7">
      <t>タイショウヒョウ</t>
    </rPh>
    <phoneticPr fontId="2"/>
  </si>
  <si>
    <t>Profit before income taxes</t>
  </si>
  <si>
    <t>Income taxes - current</t>
  </si>
  <si>
    <t>Income taxes - deferred</t>
  </si>
  <si>
    <t>Total income taxes</t>
  </si>
  <si>
    <t>Profit</t>
  </si>
  <si>
    <t>Profit attributable to non-controlling interests</t>
  </si>
  <si>
    <t>Profit attributable to owners of parent</t>
  </si>
  <si>
    <t>固定資産除却損</t>
    <rPh sb="0" eb="4">
      <t>コテイシサン</t>
    </rPh>
    <rPh sb="4" eb="6">
      <t>ジョキャク</t>
    </rPh>
    <rPh sb="6" eb="7">
      <t>ゾン</t>
    </rPh>
    <phoneticPr fontId="2"/>
  </si>
  <si>
    <t>Loss on retirement of non-current assets</t>
    <phoneticPr fontId="2"/>
  </si>
  <si>
    <t>Land</t>
  </si>
  <si>
    <t>新株予約権</t>
    <rPh sb="0" eb="5">
      <t>シンカブヨヤクケン</t>
    </rPh>
    <phoneticPr fontId="2"/>
  </si>
  <si>
    <t>Share acquisition rights</t>
    <phoneticPr fontId="2"/>
  </si>
  <si>
    <t>建物・構築物</t>
    <rPh sb="0" eb="2">
      <t>タテモノ</t>
    </rPh>
    <rPh sb="3" eb="6">
      <t>コウチクブツ</t>
    </rPh>
    <phoneticPr fontId="2"/>
  </si>
  <si>
    <t>機械、運搬具及び工具器具備品</t>
    <rPh sb="0" eb="2">
      <t>キカイ</t>
    </rPh>
    <rPh sb="3" eb="6">
      <t>ウンパング</t>
    </rPh>
    <rPh sb="6" eb="7">
      <t>オヨ</t>
    </rPh>
    <rPh sb="8" eb="10">
      <t>コウグ</t>
    </rPh>
    <rPh sb="10" eb="12">
      <t>キグ</t>
    </rPh>
    <rPh sb="12" eb="14">
      <t>ビヒン</t>
    </rPh>
    <phoneticPr fontId="2"/>
  </si>
  <si>
    <t>減価償却累計額</t>
    <rPh sb="0" eb="4">
      <t>ゲンカショウキャク</t>
    </rPh>
    <rPh sb="4" eb="6">
      <t>ルイケイ</t>
    </rPh>
    <rPh sb="6" eb="7">
      <t>ガク</t>
    </rPh>
    <phoneticPr fontId="2"/>
  </si>
  <si>
    <t>ソフトウェア</t>
    <phoneticPr fontId="2"/>
  </si>
  <si>
    <t>ソフトウェア勘定</t>
    <rPh sb="6" eb="8">
      <t>カンジョウ</t>
    </rPh>
    <phoneticPr fontId="2"/>
  </si>
  <si>
    <t>長期貸付金</t>
    <rPh sb="0" eb="5">
      <t>チョウキカシツケキン</t>
    </rPh>
    <phoneticPr fontId="2"/>
  </si>
  <si>
    <t>繰延税金資産</t>
    <rPh sb="0" eb="2">
      <t>クリノベ</t>
    </rPh>
    <rPh sb="2" eb="6">
      <t>ゼイキンシサン</t>
    </rPh>
    <phoneticPr fontId="2"/>
  </si>
  <si>
    <t>退職給付に係る資産</t>
    <rPh sb="0" eb="2">
      <t>タイショク</t>
    </rPh>
    <rPh sb="2" eb="4">
      <t>キュウフ</t>
    </rPh>
    <rPh sb="5" eb="6">
      <t>カカ</t>
    </rPh>
    <rPh sb="7" eb="9">
      <t>シサン</t>
    </rPh>
    <phoneticPr fontId="2"/>
  </si>
  <si>
    <t>投資有価証券評価損</t>
    <rPh sb="0" eb="6">
      <t>トウシユウカショウケン</t>
    </rPh>
    <rPh sb="6" eb="9">
      <t>ヒョウカソン</t>
    </rPh>
    <phoneticPr fontId="2"/>
  </si>
  <si>
    <t>投資有価証券売却損</t>
    <rPh sb="0" eb="6">
      <t>トウシユウカショウケン</t>
    </rPh>
    <rPh sb="6" eb="8">
      <t>バイキャク</t>
    </rPh>
    <rPh sb="8" eb="9">
      <t>ゾン</t>
    </rPh>
    <phoneticPr fontId="2"/>
  </si>
  <si>
    <t>■連結財務諸表［Consolidated financial statements］</t>
    <rPh sb="1" eb="3">
      <t>レンケツ</t>
    </rPh>
    <rPh sb="3" eb="7">
      <t>ザイムショヒョウ</t>
    </rPh>
    <phoneticPr fontId="2"/>
  </si>
  <si>
    <r>
      <t>連結損益計算書［Consolidated statements of income</t>
    </r>
    <r>
      <rPr>
        <b/>
        <u/>
        <sz val="12"/>
        <color rgb="FFFF0000"/>
        <rFont val="Meiryo UI"/>
        <family val="3"/>
        <charset val="128"/>
      </rPr>
      <t xml:space="preserve"> </t>
    </r>
    <r>
      <rPr>
        <b/>
        <u/>
        <sz val="12"/>
        <rFont val="Meiryo UI"/>
        <family val="3"/>
        <charset val="128"/>
      </rPr>
      <t>］</t>
    </r>
    <rPh sb="0" eb="2">
      <t>レンケツ</t>
    </rPh>
    <rPh sb="2" eb="4">
      <t>ソンエキ</t>
    </rPh>
    <rPh sb="4" eb="7">
      <t>ケイサンショ</t>
    </rPh>
    <phoneticPr fontId="2"/>
  </si>
  <si>
    <t>当期純利益</t>
    <rPh sb="0" eb="2">
      <t>トウキ</t>
    </rPh>
    <rPh sb="2" eb="5">
      <t>ジュンリエキ</t>
    </rPh>
    <phoneticPr fontId="2"/>
  </si>
  <si>
    <t>2025年度通期</t>
    <rPh sb="4" eb="6">
      <t>ネンド</t>
    </rPh>
    <rPh sb="6" eb="8">
      <t>ツウキ</t>
    </rPh>
    <phoneticPr fontId="2"/>
  </si>
  <si>
    <t>税金等調整前当期純利益</t>
    <rPh sb="0" eb="2">
      <t>ゼイキン</t>
    </rPh>
    <rPh sb="2" eb="3">
      <t>ナド</t>
    </rPh>
    <rPh sb="3" eb="6">
      <t>チョウセイマエ</t>
    </rPh>
    <rPh sb="6" eb="8">
      <t>トウキ</t>
    </rPh>
    <rPh sb="8" eb="11">
      <t>ジュンリエキ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</si>
  <si>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</si>
  <si>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</si>
  <si>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Buildings and structures</t>
  </si>
  <si>
    <t>Machinery, vehicles, tools, furniture and fixtures</t>
  </si>
  <si>
    <t>Accumulated depreciation</t>
    <phoneticPr fontId="2"/>
  </si>
  <si>
    <t>Software</t>
  </si>
  <si>
    <t>Software in progress</t>
  </si>
  <si>
    <t>Long-term loans receivable</t>
  </si>
  <si>
    <t>Defefred Tax Asset</t>
    <phoneticPr fontId="2"/>
  </si>
  <si>
    <t>Retirement benefit asset</t>
  </si>
  <si>
    <t>2023年度</t>
    <rPh sb="3" eb="5">
      <t>ネンド</t>
    </rPh>
    <phoneticPr fontId="2"/>
  </si>
  <si>
    <t>2024年度</t>
    <rPh sb="3" eb="5">
      <t>ネンド</t>
    </rPh>
    <phoneticPr fontId="2"/>
  </si>
  <si>
    <t>2025年度</t>
    <rPh sb="3" eb="5">
      <t>ネンド</t>
    </rPh>
    <phoneticPr fontId="2"/>
  </si>
  <si>
    <t>Loss on valuation of investment securities</t>
    <phoneticPr fontId="2"/>
  </si>
  <si>
    <t>Loss on sale of investment securities</t>
    <phoneticPr fontId="2"/>
  </si>
  <si>
    <t>Impairment losses</t>
    <phoneticPr fontId="2"/>
  </si>
  <si>
    <t>減損損失</t>
    <rPh sb="0" eb="2">
      <t>ゲンソン</t>
    </rPh>
    <rPh sb="2" eb="4">
      <t>ソンシツ</t>
    </rPh>
    <phoneticPr fontId="2"/>
  </si>
  <si>
    <t>建設仮勘定</t>
    <rPh sb="0" eb="5">
      <t>ケンセツカリカンジョウ</t>
    </rPh>
    <phoneticPr fontId="2"/>
  </si>
  <si>
    <t>Construction in progress</t>
    <phoneticPr fontId="2"/>
  </si>
  <si>
    <t>Tradable Share Market Capitalization</t>
    <phoneticPr fontId="2"/>
  </si>
  <si>
    <t>（億円, 100 million yen）</t>
    <rPh sb="1" eb="3">
      <t>オクエン</t>
    </rPh>
    <phoneticPr fontId="2"/>
  </si>
  <si>
    <t>（倍, x）</t>
    <rPh sb="1" eb="2">
      <t>バイ</t>
    </rPh>
    <phoneticPr fontId="2"/>
  </si>
  <si>
    <t>（円, yen）</t>
    <rPh sb="1" eb="2">
      <t>エン</t>
    </rPh>
    <phoneticPr fontId="2"/>
  </si>
  <si>
    <t>Return on Equity</t>
    <phoneticPr fontId="2"/>
  </si>
  <si>
    <t>Return on Invested Capital</t>
    <phoneticPr fontId="2"/>
  </si>
  <si>
    <t>Dividend on Equity ratio</t>
    <phoneticPr fontId="2"/>
  </si>
  <si>
    <t>Price Earnings ratio</t>
    <phoneticPr fontId="2"/>
  </si>
  <si>
    <t>Debt Equity ratio</t>
    <phoneticPr fontId="2"/>
  </si>
  <si>
    <t>■連結主要経営指標［Management Indicators on a Consolidated basis］</t>
    <rPh sb="1" eb="3">
      <t>レンケツ</t>
    </rPh>
    <rPh sb="3" eb="5">
      <t>シュヨウ</t>
    </rPh>
    <rPh sb="5" eb="9">
      <t>ケイエイシヒョウ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</si>
</sst>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0.0%"/>
    <numFmt numFmtId="178" formatCode="#,##0.0;&quot;△ &quot;#,##0.0"/>
    <numFmt numFmtId="179" formatCode="#,##0.0;[Red]\-#,##0.0"/>
    <numFmt numFmtId="180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7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u/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2" borderId="3" xfId="0" applyFont="1" applyFill="1" applyBorder="1">
      <alignment vertical="center"/>
    </xf>
    <xf numFmtId="176" fontId="4" fillId="2" borderId="4" xfId="0" applyNumberFormat="1" applyFont="1" applyFill="1" applyBorder="1">
      <alignment vertical="center"/>
    </xf>
    <xf numFmtId="0" fontId="4" fillId="3" borderId="3" xfId="0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0" borderId="8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7" xfId="0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11" xfId="0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>
      <alignment vertical="center"/>
    </xf>
    <xf numFmtId="176" fontId="4" fillId="0" borderId="15" xfId="0" applyNumberFormat="1" applyFont="1" applyBorder="1">
      <alignment vertical="center"/>
    </xf>
    <xf numFmtId="0" fontId="4" fillId="2" borderId="2" xfId="0" applyFont="1" applyFill="1" applyBorder="1">
      <alignment vertical="center"/>
    </xf>
    <xf numFmtId="176" fontId="4" fillId="0" borderId="3" xfId="0" applyNumberFormat="1" applyFont="1" applyBorder="1">
      <alignment vertical="center"/>
    </xf>
    <xf numFmtId="0" fontId="3" fillId="3" borderId="2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3" fillId="2" borderId="2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4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3" borderId="3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176" fontId="4" fillId="0" borderId="6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2" borderId="13" xfId="0" applyNumberFormat="1" applyFont="1" applyFill="1" applyBorder="1">
      <alignment vertical="center"/>
    </xf>
    <xf numFmtId="177" fontId="3" fillId="0" borderId="6" xfId="2" applyNumberFormat="1" applyFont="1" applyBorder="1" applyAlignment="1">
      <alignment horizontal="left" vertical="center"/>
    </xf>
    <xf numFmtId="177" fontId="3" fillId="2" borderId="5" xfId="0" applyNumberFormat="1" applyFont="1" applyFill="1" applyBorder="1" applyAlignment="1">
      <alignment horizontal="left" vertical="center"/>
    </xf>
    <xf numFmtId="38" fontId="4" fillId="0" borderId="8" xfId="1" applyFont="1" applyBorder="1">
      <alignment vertical="center"/>
    </xf>
    <xf numFmtId="38" fontId="4" fillId="0" borderId="7" xfId="1" applyFont="1" applyBorder="1">
      <alignment vertical="center"/>
    </xf>
    <xf numFmtId="38" fontId="4" fillId="2" borderId="2" xfId="1" applyFont="1" applyFill="1" applyBorder="1">
      <alignment vertical="center"/>
    </xf>
    <xf numFmtId="38" fontId="4" fillId="0" borderId="0" xfId="1" applyFont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2" borderId="4" xfId="1" applyFont="1" applyFill="1" applyBorder="1">
      <alignment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38" fontId="4" fillId="2" borderId="19" xfId="1" applyFont="1" applyFill="1" applyBorder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20" xfId="1" applyFont="1" applyBorder="1">
      <alignment vertical="center"/>
    </xf>
    <xf numFmtId="38" fontId="4" fillId="2" borderId="3" xfId="1" applyFont="1" applyFill="1" applyBorder="1">
      <alignment vertical="center"/>
    </xf>
    <xf numFmtId="38" fontId="4" fillId="2" borderId="13" xfId="1" applyFont="1" applyFill="1" applyBorder="1">
      <alignment vertical="center"/>
    </xf>
    <xf numFmtId="38" fontId="4" fillId="2" borderId="21" xfId="1" applyFont="1" applyFill="1" applyBorder="1">
      <alignment vertical="center"/>
    </xf>
    <xf numFmtId="176" fontId="4" fillId="0" borderId="0" xfId="1" applyNumberFormat="1" applyFont="1">
      <alignment vertical="center"/>
    </xf>
    <xf numFmtId="176" fontId="4" fillId="0" borderId="0" xfId="1" applyNumberFormat="1" applyFont="1" applyAlignment="1">
      <alignment horizontal="right" vertical="center"/>
    </xf>
    <xf numFmtId="176" fontId="4" fillId="0" borderId="6" xfId="1" applyNumberFormat="1" applyFont="1" applyBorder="1">
      <alignment vertical="center"/>
    </xf>
    <xf numFmtId="176" fontId="4" fillId="0" borderId="15" xfId="1" applyNumberFormat="1" applyFont="1" applyBorder="1">
      <alignment vertical="center"/>
    </xf>
    <xf numFmtId="176" fontId="4" fillId="0" borderId="9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3" borderId="4" xfId="1" applyNumberFormat="1" applyFont="1" applyFill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12" xfId="1" applyNumberFormat="1" applyFont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2" borderId="13" xfId="1" applyNumberFormat="1" applyFont="1" applyFill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0" xfId="1" applyNumberFormat="1" applyFont="1" applyBorder="1">
      <alignment vertical="center"/>
    </xf>
    <xf numFmtId="176" fontId="4" fillId="4" borderId="4" xfId="1" applyNumberFormat="1" applyFont="1" applyFill="1" applyBorder="1">
      <alignment vertical="center"/>
    </xf>
    <xf numFmtId="176" fontId="4" fillId="4" borderId="13" xfId="1" applyNumberFormat="1" applyFont="1" applyFill="1" applyBorder="1">
      <alignment vertical="center"/>
    </xf>
    <xf numFmtId="176" fontId="4" fillId="0" borderId="14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2" borderId="2" xfId="1" applyNumberFormat="1" applyFont="1" applyFill="1" applyBorder="1">
      <alignment vertical="center"/>
    </xf>
    <xf numFmtId="176" fontId="4" fillId="2" borderId="4" xfId="1" applyNumberFormat="1" applyFont="1" applyFill="1" applyBorder="1">
      <alignment vertical="center"/>
    </xf>
    <xf numFmtId="176" fontId="4" fillId="0" borderId="11" xfId="1" applyNumberFormat="1" applyFont="1" applyBorder="1">
      <alignment vertical="center"/>
    </xf>
    <xf numFmtId="176" fontId="4" fillId="3" borderId="2" xfId="1" applyNumberFormat="1" applyFont="1" applyFill="1" applyBorder="1">
      <alignment vertical="center"/>
    </xf>
    <xf numFmtId="176" fontId="4" fillId="0" borderId="2" xfId="1" applyNumberFormat="1" applyFont="1" applyBorder="1">
      <alignment vertical="center"/>
    </xf>
    <xf numFmtId="176" fontId="4" fillId="3" borderId="3" xfId="1" applyNumberFormat="1" applyFont="1" applyFill="1" applyBorder="1">
      <alignment vertical="center"/>
    </xf>
    <xf numFmtId="176" fontId="4" fillId="2" borderId="3" xfId="1" applyNumberFormat="1" applyFont="1" applyFill="1" applyBorder="1">
      <alignment vertical="center"/>
    </xf>
    <xf numFmtId="176" fontId="4" fillId="3" borderId="3" xfId="1" applyNumberFormat="1" applyFont="1" applyFill="1" applyBorder="1" applyAlignment="1">
      <alignment horizontal="right" vertical="center"/>
    </xf>
    <xf numFmtId="176" fontId="4" fillId="3" borderId="13" xfId="1" applyNumberFormat="1" applyFont="1" applyFill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0" fontId="4" fillId="0" borderId="26" xfId="0" applyFont="1" applyBorder="1">
      <alignment vertical="center"/>
    </xf>
    <xf numFmtId="0" fontId="3" fillId="0" borderId="26" xfId="0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3" xfId="0" applyNumberFormat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24" xfId="0" applyFont="1" applyBorder="1">
      <alignment vertical="center"/>
    </xf>
    <xf numFmtId="176" fontId="4" fillId="0" borderId="21" xfId="0" applyNumberFormat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31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32" xfId="1" applyFont="1" applyBorder="1">
      <alignment vertical="center"/>
    </xf>
    <xf numFmtId="0" fontId="3" fillId="0" borderId="0" xfId="0" applyFont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0" fontId="4" fillId="3" borderId="0" xfId="0" applyFont="1" applyFill="1">
      <alignment vertical="center"/>
    </xf>
    <xf numFmtId="0" fontId="3" fillId="3" borderId="0" xfId="0" applyFont="1" applyFill="1" applyAlignment="1">
      <alignment vertical="center" shrinkToFit="1"/>
    </xf>
    <xf numFmtId="0" fontId="4" fillId="3" borderId="11" xfId="0" applyFont="1" applyFill="1" applyBorder="1">
      <alignment vertical="center"/>
    </xf>
    <xf numFmtId="0" fontId="3" fillId="3" borderId="11" xfId="0" applyFont="1" applyFill="1" applyBorder="1" applyAlignment="1">
      <alignment vertical="center" shrinkToFit="1"/>
    </xf>
    <xf numFmtId="0" fontId="4" fillId="3" borderId="7" xfId="0" applyFont="1" applyFill="1" applyBorder="1">
      <alignment vertical="center"/>
    </xf>
    <xf numFmtId="0" fontId="3" fillId="3" borderId="7" xfId="0" applyFont="1" applyFill="1" applyBorder="1" applyAlignment="1">
      <alignment vertical="center" shrinkToFit="1"/>
    </xf>
    <xf numFmtId="0" fontId="4" fillId="3" borderId="26" xfId="0" applyFont="1" applyFill="1" applyBorder="1">
      <alignment vertical="center"/>
    </xf>
    <xf numFmtId="0" fontId="3" fillId="3" borderId="26" xfId="0" applyFont="1" applyFill="1" applyBorder="1" applyAlignment="1">
      <alignment vertical="center" shrinkToFit="1"/>
    </xf>
    <xf numFmtId="0" fontId="4" fillId="3" borderId="14" xfId="0" applyFont="1" applyFill="1" applyBorder="1">
      <alignment vertical="center"/>
    </xf>
    <xf numFmtId="0" fontId="3" fillId="3" borderId="14" xfId="0" applyFont="1" applyFill="1" applyBorder="1" applyAlignment="1">
      <alignment vertical="center" shrinkToFit="1"/>
    </xf>
    <xf numFmtId="0" fontId="4" fillId="3" borderId="8" xfId="0" applyFont="1" applyFill="1" applyBorder="1">
      <alignment vertical="center"/>
    </xf>
    <xf numFmtId="0" fontId="3" fillId="3" borderId="8" xfId="0" applyFont="1" applyFill="1" applyBorder="1" applyAlignment="1">
      <alignment vertical="center" shrinkToFit="1"/>
    </xf>
    <xf numFmtId="38" fontId="4" fillId="0" borderId="0" xfId="1" applyFont="1" applyAlignment="1">
      <alignment horizontal="right" vertical="center"/>
    </xf>
    <xf numFmtId="178" fontId="4" fillId="0" borderId="27" xfId="0" applyNumberFormat="1" applyFont="1" applyBorder="1">
      <alignment vertical="center"/>
    </xf>
    <xf numFmtId="178" fontId="4" fillId="0" borderId="26" xfId="1" applyNumberFormat="1" applyFont="1" applyBorder="1">
      <alignment vertical="center"/>
    </xf>
    <xf numFmtId="178" fontId="4" fillId="0" borderId="27" xfId="1" applyNumberFormat="1" applyFont="1" applyBorder="1">
      <alignment vertical="center"/>
    </xf>
    <xf numFmtId="178" fontId="4" fillId="0" borderId="29" xfId="1" applyNumberFormat="1" applyFont="1" applyBorder="1">
      <alignment vertical="center"/>
    </xf>
    <xf numFmtId="0" fontId="4" fillId="0" borderId="27" xfId="2" applyNumberFormat="1" applyFont="1" applyBorder="1">
      <alignment vertical="center"/>
    </xf>
    <xf numFmtId="0" fontId="4" fillId="0" borderId="26" xfId="2" applyNumberFormat="1" applyFont="1" applyBorder="1">
      <alignment vertical="center"/>
    </xf>
    <xf numFmtId="0" fontId="4" fillId="0" borderId="29" xfId="2" applyNumberFormat="1" applyFont="1" applyBorder="1">
      <alignment vertical="center"/>
    </xf>
    <xf numFmtId="0" fontId="6" fillId="0" borderId="3" xfId="0" applyFont="1" applyBorder="1" applyAlignment="1">
      <alignment vertical="center" shrinkToFit="1"/>
    </xf>
    <xf numFmtId="178" fontId="4" fillId="0" borderId="9" xfId="0" applyNumberFormat="1" applyFont="1" applyBorder="1">
      <alignment vertical="center"/>
    </xf>
    <xf numFmtId="178" fontId="4" fillId="0" borderId="8" xfId="1" applyNumberFormat="1" applyFont="1" applyBorder="1">
      <alignment vertical="center"/>
    </xf>
    <xf numFmtId="178" fontId="4" fillId="0" borderId="9" xfId="1" applyNumberFormat="1" applyFont="1" applyBorder="1">
      <alignment vertical="center"/>
    </xf>
    <xf numFmtId="178" fontId="4" fillId="0" borderId="17" xfId="1" applyNumberFormat="1" applyFont="1" applyBorder="1">
      <alignment vertical="center"/>
    </xf>
    <xf numFmtId="38" fontId="4" fillId="0" borderId="32" xfId="1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10" fillId="0" borderId="24" xfId="0" applyFont="1" applyBorder="1" applyAlignment="1">
      <alignment vertical="center" shrinkToFit="1"/>
    </xf>
    <xf numFmtId="0" fontId="7" fillId="3" borderId="30" xfId="0" applyFont="1" applyFill="1" applyBorder="1" applyAlignment="1">
      <alignment vertical="center" shrinkToFit="1"/>
    </xf>
    <xf numFmtId="0" fontId="7" fillId="3" borderId="28" xfId="0" applyFont="1" applyFill="1" applyBorder="1" applyAlignment="1">
      <alignment vertical="center" shrinkToFit="1"/>
    </xf>
    <xf numFmtId="0" fontId="7" fillId="3" borderId="23" xfId="0" applyFont="1" applyFill="1" applyBorder="1" applyAlignment="1">
      <alignment horizontal="left"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7" fillId="3" borderId="28" xfId="0" applyFont="1" applyFill="1" applyBorder="1" applyAlignment="1">
      <alignment horizontal="left" vertical="center" shrinkToFit="1"/>
    </xf>
    <xf numFmtId="0" fontId="7" fillId="3" borderId="24" xfId="0" applyFont="1" applyFill="1" applyBorder="1" applyAlignment="1">
      <alignment horizontal="left" vertical="center" shrinkToFit="1"/>
    </xf>
    <xf numFmtId="0" fontId="7" fillId="3" borderId="22" xfId="0" applyFont="1" applyFill="1" applyBorder="1" applyAlignment="1">
      <alignment vertical="center" shrinkToFit="1"/>
    </xf>
    <xf numFmtId="0" fontId="7" fillId="3" borderId="7" xfId="0" applyFont="1" applyFill="1" applyBorder="1" applyAlignment="1">
      <alignment vertical="center" shrinkToFit="1"/>
    </xf>
    <xf numFmtId="0" fontId="7" fillId="3" borderId="26" xfId="0" applyFont="1" applyFill="1" applyBorder="1" applyAlignment="1">
      <alignment vertical="center" shrinkToFit="1"/>
    </xf>
    <xf numFmtId="0" fontId="7" fillId="3" borderId="14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7" fillId="3" borderId="2" xfId="0" applyFont="1" applyFill="1" applyBorder="1" applyAlignment="1">
      <alignment vertical="center" shrinkToFit="1"/>
    </xf>
    <xf numFmtId="176" fontId="4" fillId="0" borderId="32" xfId="1" applyNumberFormat="1" applyFont="1" applyBorder="1">
      <alignment vertical="center"/>
    </xf>
    <xf numFmtId="176" fontId="4" fillId="0" borderId="17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0" fontId="11" fillId="0" borderId="0" xfId="0" applyFont="1">
      <alignment vertical="center"/>
    </xf>
    <xf numFmtId="176" fontId="4" fillId="0" borderId="5" xfId="0" quotePrefix="1" applyNumberFormat="1" applyFont="1" applyBorder="1" applyAlignment="1">
      <alignment horizontal="center" vertical="center"/>
    </xf>
    <xf numFmtId="177" fontId="3" fillId="0" borderId="31" xfId="2" applyNumberFormat="1" applyFont="1" applyBorder="1" applyAlignment="1">
      <alignment horizontal="left" vertical="center"/>
    </xf>
    <xf numFmtId="177" fontId="3" fillId="2" borderId="16" xfId="0" applyNumberFormat="1" applyFont="1" applyFill="1" applyBorder="1" applyAlignment="1">
      <alignment horizontal="left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>
      <alignment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>
      <alignment vertical="center"/>
    </xf>
    <xf numFmtId="176" fontId="4" fillId="0" borderId="13" xfId="1" applyNumberFormat="1" applyFont="1" applyFill="1" applyBorder="1">
      <alignment vertical="center"/>
    </xf>
    <xf numFmtId="176" fontId="4" fillId="0" borderId="6" xfId="1" applyNumberFormat="1" applyFont="1" applyFill="1" applyBorder="1">
      <alignment vertical="center"/>
    </xf>
    <xf numFmtId="176" fontId="4" fillId="0" borderId="0" xfId="1" applyNumberFormat="1" applyFont="1" applyFill="1" applyBorder="1">
      <alignment vertical="center"/>
    </xf>
    <xf numFmtId="176" fontId="4" fillId="0" borderId="5" xfId="0" quotePrefix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3" fillId="5" borderId="0" xfId="0" applyFont="1" applyFill="1">
      <alignment vertical="center"/>
    </xf>
    <xf numFmtId="176" fontId="4" fillId="0" borderId="9" xfId="0" applyNumberFormat="1" applyFont="1" applyBorder="1" applyAlignment="1">
      <alignment horizontal="right" vertical="center"/>
    </xf>
    <xf numFmtId="0" fontId="3" fillId="0" borderId="33" xfId="0" applyFont="1" applyBorder="1">
      <alignment vertical="center"/>
    </xf>
    <xf numFmtId="0" fontId="15" fillId="0" borderId="0" xfId="0" applyFont="1">
      <alignment vertical="center"/>
    </xf>
    <xf numFmtId="176" fontId="4" fillId="3" borderId="2" xfId="1" applyNumberFormat="1" applyFont="1" applyFill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7" fillId="0" borderId="8" xfId="0" applyFont="1" applyBorder="1" applyAlignment="1">
      <alignment vertical="center" wrapText="1"/>
    </xf>
    <xf numFmtId="0" fontId="13" fillId="0" borderId="2" xfId="0" applyFont="1" applyBorder="1">
      <alignment vertical="center"/>
    </xf>
    <xf numFmtId="0" fontId="14" fillId="0" borderId="2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176" fontId="13" fillId="0" borderId="4" xfId="1" applyNumberFormat="1" applyFont="1" applyFill="1" applyBorder="1">
      <alignment vertical="center"/>
    </xf>
    <xf numFmtId="0" fontId="14" fillId="0" borderId="2" xfId="0" applyFont="1" applyBorder="1">
      <alignment vertical="center"/>
    </xf>
    <xf numFmtId="179" fontId="4" fillId="0" borderId="9" xfId="1" applyNumberFormat="1" applyFont="1" applyBorder="1">
      <alignment vertical="center"/>
    </xf>
    <xf numFmtId="179" fontId="4" fillId="0" borderId="27" xfId="1" applyNumberFormat="1" applyFont="1" applyBorder="1">
      <alignment vertical="center"/>
    </xf>
    <xf numFmtId="180" fontId="4" fillId="0" borderId="15" xfId="1" applyNumberFormat="1" applyFont="1" applyBorder="1">
      <alignment vertical="center"/>
    </xf>
    <xf numFmtId="40" fontId="4" fillId="0" borderId="27" xfId="1" applyNumberFormat="1" applyFont="1" applyBorder="1">
      <alignment vertical="center"/>
    </xf>
    <xf numFmtId="38" fontId="4" fillId="0" borderId="11" xfId="1" applyFont="1" applyFill="1" applyBorder="1">
      <alignment vertical="center"/>
    </xf>
    <xf numFmtId="38" fontId="4" fillId="0" borderId="12" xfId="1" applyFont="1" applyFill="1" applyBorder="1">
      <alignment vertical="center"/>
    </xf>
    <xf numFmtId="38" fontId="4" fillId="0" borderId="20" xfId="1" applyFont="1" applyFill="1" applyBorder="1">
      <alignment vertical="center"/>
    </xf>
    <xf numFmtId="38" fontId="4" fillId="0" borderId="0" xfId="1" applyFont="1" applyFill="1" applyBorder="1">
      <alignment vertical="center"/>
    </xf>
    <xf numFmtId="38" fontId="4" fillId="0" borderId="6" xfId="1" applyFont="1" applyFill="1" applyBorder="1">
      <alignment vertical="center"/>
    </xf>
    <xf numFmtId="38" fontId="4" fillId="0" borderId="31" xfId="1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21" xfId="1" applyFont="1" applyFill="1" applyBorder="1">
      <alignment vertical="center"/>
    </xf>
    <xf numFmtId="177" fontId="7" fillId="0" borderId="10" xfId="2" applyNumberFormat="1" applyFont="1" applyFill="1" applyBorder="1" applyAlignment="1">
      <alignment horizontal="left" vertical="center"/>
    </xf>
    <xf numFmtId="177" fontId="7" fillId="0" borderId="6" xfId="2" applyNumberFormat="1" applyFont="1" applyFill="1" applyBorder="1" applyAlignment="1">
      <alignment horizontal="left" vertical="center"/>
    </xf>
    <xf numFmtId="176" fontId="4" fillId="0" borderId="13" xfId="0" applyNumberFormat="1" applyFont="1" applyBorder="1">
      <alignment vertical="center"/>
    </xf>
    <xf numFmtId="176" fontId="4" fillId="0" borderId="12" xfId="1" applyNumberFormat="1" applyFont="1" applyFill="1" applyBorder="1">
      <alignment vertical="center"/>
    </xf>
    <xf numFmtId="0" fontId="13" fillId="0" borderId="7" xfId="0" applyFont="1" applyBorder="1">
      <alignment vertical="center"/>
    </xf>
    <xf numFmtId="0" fontId="14" fillId="0" borderId="7" xfId="0" applyFont="1" applyBorder="1" applyAlignment="1">
      <alignment vertical="center" wrapText="1"/>
    </xf>
    <xf numFmtId="176" fontId="4" fillId="0" borderId="10" xfId="0" applyNumberFormat="1" applyFont="1" applyBorder="1" applyAlignment="1">
      <alignment horizontal="right" vertical="center"/>
    </xf>
    <xf numFmtId="0" fontId="13" fillId="0" borderId="26" xfId="0" applyFont="1" applyBorder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176" fontId="4" fillId="0" borderId="5" xfId="1" applyNumberFormat="1" applyFont="1" applyFill="1" applyBorder="1">
      <alignment vertical="center"/>
    </xf>
    <xf numFmtId="0" fontId="14" fillId="0" borderId="8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4" fillId="0" borderId="0" xfId="0" applyFont="1">
      <alignment vertical="center"/>
    </xf>
    <xf numFmtId="176" fontId="4" fillId="0" borderId="6" xfId="0" applyNumberFormat="1" applyFont="1" applyBorder="1" applyAlignment="1">
      <alignment horizontal="right" vertical="center"/>
    </xf>
    <xf numFmtId="0" fontId="14" fillId="0" borderId="8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26" xfId="0" applyFont="1" applyBorder="1">
      <alignment vertical="center"/>
    </xf>
    <xf numFmtId="176" fontId="4" fillId="0" borderId="27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left" vertical="center" shrinkToFit="1"/>
    </xf>
    <xf numFmtId="0" fontId="4" fillId="3" borderId="7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</cellXfs>
  <cellStyles count="4">
    <cellStyle name="パーセント" xfId="2" builtinId="5"/>
    <cellStyle name="桁区切り" xfId="1" builtinId="6"/>
    <cellStyle name="標準" xfId="0" builtinId="0"/>
    <cellStyle name="標準 4" xfId="3" xr:uid="{4C9C51AD-994E-4580-90B1-E9BFA79AD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283699</xdr:colOff>
      <xdr:row>18</xdr:row>
      <xdr:rowOff>101406</xdr:rowOff>
    </xdr:from>
    <xdr:to>
      <xdr:col>9</xdr:col>
      <xdr:colOff>486507</xdr:colOff>
      <xdr:row>22</xdr:row>
      <xdr:rowOff>11235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7237" y="4532729"/>
          <a:ext cx="3719732" cy="894568"/>
        </a:xfrm>
        <a:prstGeom prst="rect">
          <a:avLst/>
        </a:prstGeom>
      </xdr:spPr>
    </xdr:pic>
    <xdr:clientData/>
  </xdr:twoCellAnchor>
  <xdr:twoCellAnchor>
    <xdr:from>
      <xdr:col>4</xdr:col>
      <xdr:colOff>130712</xdr:colOff>
      <xdr:row>22</xdr:row>
      <xdr:rowOff>62132</xdr:rowOff>
    </xdr:from>
    <xdr:to>
      <xdr:col>11</xdr:col>
      <xdr:colOff>45302</xdr:colOff>
      <xdr:row>24</xdr:row>
      <xdr:rowOff>121205</xdr:rowOff>
    </xdr:to>
    <xdr:sp macro="" textlink="">
      <xdr:nvSpPr>
        <xdr:cNvPr id="3" name="タイトル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/>
        </xdr:cNvSpPr>
      </xdr:nvSpPr>
      <xdr:spPr>
        <a:xfrm>
          <a:off x="2944250" y="5478194"/>
          <a:ext cx="4838283" cy="551442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sz="1800" b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DAISUE CONSTRUCTION CO., LTD.</a:t>
          </a:r>
          <a:endParaRPr lang="ja-JP" altLang="en-US" sz="1800" b="1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28891</xdr:colOff>
      <xdr:row>1</xdr:row>
      <xdr:rowOff>222738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67"/>
        <a:stretch/>
      </xdr:blipFill>
      <xdr:spPr>
        <a:xfrm>
          <a:off x="0" y="0"/>
          <a:ext cx="9841106" cy="4689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152402</xdr:rowOff>
    </xdr:from>
    <xdr:to>
      <xdr:col>13</xdr:col>
      <xdr:colOff>668214</xdr:colOff>
      <xdr:row>27</xdr:row>
      <xdr:rowOff>146785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6"/>
        <a:stretch/>
      </xdr:blipFill>
      <xdr:spPr>
        <a:xfrm>
          <a:off x="0" y="6307017"/>
          <a:ext cx="9812214" cy="469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N28"/>
  <sheetViews>
    <sheetView tabSelected="1" view="pageBreakPreview" zoomScaleNormal="100" zoomScaleSheetLayoutView="100" workbookViewId="0">
      <selection activeCell="R18" sqref="R18"/>
    </sheetView>
  </sheetViews>
  <sheetFormatPr defaultRowHeight="18.75" x14ac:dyDescent="0.4"/>
  <cols>
    <col min="1" max="13" width="9.25" customWidth="1"/>
    <col min="15" max="15" width="3" customWidth="1"/>
  </cols>
  <sheetData>
    <row r="1" spans="1:14" ht="19.149999999999999" customHeight="1" x14ac:dyDescent="0.4"/>
    <row r="2" spans="1:14" ht="19.149999999999999" customHeight="1" x14ac:dyDescent="0.4"/>
    <row r="3" spans="1:14" ht="19.149999999999999" customHeight="1" x14ac:dyDescent="0.4">
      <c r="A3" s="239" t="s">
        <v>189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1:14" ht="19.149999999999999" customHeight="1" x14ac:dyDescent="0.4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4" ht="19.149999999999999" customHeight="1" x14ac:dyDescent="0.4">
      <c r="A5" s="239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1:14" ht="19.149999999999999" customHeight="1" x14ac:dyDescent="0.4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7" spans="1:14" ht="19.149999999999999" customHeight="1" x14ac:dyDescent="0.4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</row>
    <row r="8" spans="1:14" ht="19.149999999999999" customHeight="1" x14ac:dyDescent="0.4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</row>
    <row r="9" spans="1:14" ht="19.149999999999999" customHeight="1" x14ac:dyDescent="0.4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</row>
    <row r="10" spans="1:14" ht="19.149999999999999" customHeight="1" x14ac:dyDescent="0.4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</row>
    <row r="11" spans="1:14" ht="19.149999999999999" customHeight="1" x14ac:dyDescent="0.4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</row>
    <row r="12" spans="1:14" ht="19.149999999999999" customHeight="1" x14ac:dyDescent="0.4"/>
    <row r="13" spans="1:14" ht="19.149999999999999" customHeight="1" x14ac:dyDescent="0.4">
      <c r="A13" s="240" t="s">
        <v>314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</row>
    <row r="14" spans="1:14" ht="19.149999999999999" customHeight="1" x14ac:dyDescent="0.4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</row>
    <row r="15" spans="1:14" ht="19.149999999999999" customHeight="1" x14ac:dyDescent="0.4">
      <c r="A15" s="240" t="s">
        <v>190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</row>
    <row r="16" spans="1:14" ht="19.149999999999999" customHeight="1" x14ac:dyDescent="0.4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</row>
    <row r="17" ht="19.149999999999999" customHeight="1" x14ac:dyDescent="0.4"/>
    <row r="18" ht="19.149999999999999" customHeight="1" x14ac:dyDescent="0.4"/>
    <row r="19" ht="19.149999999999999" customHeight="1" x14ac:dyDescent="0.4"/>
    <row r="20" ht="19.149999999999999" customHeight="1" x14ac:dyDescent="0.4"/>
    <row r="21" ht="19.149999999999999" customHeight="1" x14ac:dyDescent="0.4"/>
    <row r="22" ht="19.149999999999999" customHeight="1" x14ac:dyDescent="0.4"/>
    <row r="23" ht="19.149999999999999" customHeight="1" x14ac:dyDescent="0.4"/>
    <row r="24" ht="19.149999999999999" customHeight="1" x14ac:dyDescent="0.4"/>
    <row r="25" ht="19.149999999999999" customHeight="1" x14ac:dyDescent="0.4"/>
    <row r="26" ht="19.149999999999999" customHeight="1" x14ac:dyDescent="0.4"/>
    <row r="28" ht="12" customHeight="1" x14ac:dyDescent="0.4"/>
  </sheetData>
  <mergeCells count="3">
    <mergeCell ref="A3:N11"/>
    <mergeCell ref="A13:N14"/>
    <mergeCell ref="A15:N16"/>
  </mergeCells>
  <phoneticPr fontId="2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70C0"/>
    <pageSetUpPr fitToPage="1"/>
  </sheetPr>
  <dimension ref="B2:L31"/>
  <sheetViews>
    <sheetView view="pageBreakPreview" zoomScaleNormal="100" zoomScaleSheetLayoutView="100" workbookViewId="0">
      <selection activeCell="Q16" sqref="Q16"/>
    </sheetView>
  </sheetViews>
  <sheetFormatPr defaultColWidth="8.75" defaultRowHeight="16.5" x14ac:dyDescent="0.4"/>
  <cols>
    <col min="1" max="1" width="3.5" style="1" customWidth="1"/>
    <col min="2" max="4" width="1.75" style="2" customWidth="1"/>
    <col min="5" max="5" width="23.75" style="2" customWidth="1"/>
    <col min="6" max="6" width="32.75" style="127" customWidth="1"/>
    <col min="7" max="7" width="23.25" style="160" customWidth="1"/>
    <col min="8" max="8" width="12.75" style="3" customWidth="1"/>
    <col min="9" max="11" width="12.75" style="2" customWidth="1"/>
    <col min="12" max="12" width="12.75" style="64" customWidth="1"/>
    <col min="13" max="16384" width="8.75" style="1"/>
  </cols>
  <sheetData>
    <row r="2" spans="2:12" x14ac:dyDescent="0.4">
      <c r="B2" s="34" t="s">
        <v>344</v>
      </c>
    </row>
    <row r="3" spans="2:12" ht="11.25" customHeight="1" x14ac:dyDescent="0.4">
      <c r="B3" s="1"/>
      <c r="C3" s="1"/>
      <c r="L3" s="146"/>
    </row>
    <row r="4" spans="2:12" x14ac:dyDescent="0.4">
      <c r="H4" s="6" t="s">
        <v>155</v>
      </c>
      <c r="I4" s="6" t="s">
        <v>158</v>
      </c>
      <c r="J4" s="6" t="s">
        <v>159</v>
      </c>
      <c r="K4" s="57" t="s">
        <v>161</v>
      </c>
      <c r="L4" s="71" t="s">
        <v>237</v>
      </c>
    </row>
    <row r="5" spans="2:12" x14ac:dyDescent="0.4">
      <c r="C5" s="115"/>
      <c r="D5" s="5"/>
      <c r="E5" s="5"/>
      <c r="F5" s="154"/>
      <c r="G5" s="161"/>
      <c r="H5" s="112" t="s">
        <v>156</v>
      </c>
      <c r="I5" s="112" t="s">
        <v>157</v>
      </c>
      <c r="J5" s="112" t="s">
        <v>160</v>
      </c>
      <c r="K5" s="117" t="s">
        <v>162</v>
      </c>
      <c r="L5" s="113" t="s">
        <v>190</v>
      </c>
    </row>
    <row r="6" spans="2:12" ht="20.45" customHeight="1" x14ac:dyDescent="0.4">
      <c r="C6" s="13" t="s">
        <v>163</v>
      </c>
      <c r="D6" s="13"/>
      <c r="E6" s="13"/>
      <c r="F6" s="133" t="s">
        <v>191</v>
      </c>
      <c r="G6" s="162" t="s">
        <v>253</v>
      </c>
      <c r="H6" s="8">
        <v>71453</v>
      </c>
      <c r="I6" s="121">
        <v>86958</v>
      </c>
      <c r="J6" s="122">
        <v>94324</v>
      </c>
      <c r="K6" s="123">
        <v>114727</v>
      </c>
      <c r="L6" s="122">
        <v>154357</v>
      </c>
    </row>
    <row r="7" spans="2:12" ht="20.45" customHeight="1" x14ac:dyDescent="0.4">
      <c r="C7" s="134" t="s">
        <v>3</v>
      </c>
      <c r="D7" s="134"/>
      <c r="E7" s="134"/>
      <c r="F7" s="135" t="s">
        <v>192</v>
      </c>
      <c r="G7" s="163" t="s">
        <v>253</v>
      </c>
      <c r="H7" s="7">
        <v>69645</v>
      </c>
      <c r="I7" s="118">
        <v>71834</v>
      </c>
      <c r="J7" s="119">
        <v>77815</v>
      </c>
      <c r="K7" s="120">
        <v>89027</v>
      </c>
      <c r="L7" s="119">
        <v>105554</v>
      </c>
    </row>
    <row r="8" spans="2:12" ht="13.9" customHeight="1" x14ac:dyDescent="0.4">
      <c r="C8" s="241" t="s">
        <v>67</v>
      </c>
      <c r="D8" s="241"/>
      <c r="E8" s="241"/>
      <c r="F8" s="243" t="s">
        <v>193</v>
      </c>
      <c r="G8" s="164"/>
      <c r="H8" s="220">
        <v>8.6999999999999994E-2</v>
      </c>
      <c r="I8" s="220">
        <v>7.4999999999999997E-2</v>
      </c>
      <c r="J8" s="220">
        <v>7.2999999999999995E-2</v>
      </c>
      <c r="K8" s="220">
        <v>9.2999999999999999E-2</v>
      </c>
      <c r="L8" s="220">
        <v>0.113</v>
      </c>
    </row>
    <row r="9" spans="2:12" ht="20.45" customHeight="1" x14ac:dyDescent="0.4">
      <c r="C9" s="242"/>
      <c r="D9" s="242"/>
      <c r="E9" s="242"/>
      <c r="F9" s="244"/>
      <c r="G9" s="165" t="s">
        <v>253</v>
      </c>
      <c r="H9" s="19">
        <v>6051</v>
      </c>
      <c r="I9" s="211">
        <v>5384</v>
      </c>
      <c r="J9" s="212">
        <v>5646</v>
      </c>
      <c r="K9" s="213">
        <v>8275</v>
      </c>
      <c r="L9" s="212">
        <v>11949</v>
      </c>
    </row>
    <row r="10" spans="2:12" ht="13.9" customHeight="1" x14ac:dyDescent="0.4">
      <c r="C10" s="241" t="s">
        <v>72</v>
      </c>
      <c r="D10" s="241"/>
      <c r="E10" s="241"/>
      <c r="F10" s="243" t="s">
        <v>194</v>
      </c>
      <c r="G10" s="164"/>
      <c r="H10" s="220">
        <v>3.9E-2</v>
      </c>
      <c r="I10" s="220">
        <v>2.5999999999999999E-2</v>
      </c>
      <c r="J10" s="220">
        <v>0.02</v>
      </c>
      <c r="K10" s="220">
        <v>4.2000000000000003E-2</v>
      </c>
      <c r="L10" s="220">
        <v>6.2E-2</v>
      </c>
    </row>
    <row r="11" spans="2:12" ht="20.45" customHeight="1" x14ac:dyDescent="0.4">
      <c r="C11" s="242"/>
      <c r="D11" s="242"/>
      <c r="E11" s="242"/>
      <c r="F11" s="244"/>
      <c r="G11" s="165" t="s">
        <v>253</v>
      </c>
      <c r="H11" s="19">
        <v>2708</v>
      </c>
      <c r="I11" s="211">
        <v>1887</v>
      </c>
      <c r="J11" s="212">
        <v>1590</v>
      </c>
      <c r="K11" s="213">
        <v>3695</v>
      </c>
      <c r="L11" s="212">
        <v>6579</v>
      </c>
    </row>
    <row r="12" spans="2:12" ht="13.9" customHeight="1" x14ac:dyDescent="0.4">
      <c r="C12" s="241" t="s">
        <v>2</v>
      </c>
      <c r="D12" s="241"/>
      <c r="E12" s="241"/>
      <c r="F12" s="243" t="s">
        <v>195</v>
      </c>
      <c r="G12" s="166"/>
      <c r="H12" s="221">
        <v>3.9E-2</v>
      </c>
      <c r="I12" s="221">
        <v>2.7E-2</v>
      </c>
      <c r="J12" s="221">
        <v>2.1000000000000001E-2</v>
      </c>
      <c r="K12" s="221">
        <v>4.2000000000000003E-2</v>
      </c>
      <c r="L12" s="221">
        <v>6.3E-2</v>
      </c>
    </row>
    <row r="13" spans="2:12" ht="20.45" customHeight="1" x14ac:dyDescent="0.4">
      <c r="C13" s="242"/>
      <c r="D13" s="242"/>
      <c r="E13" s="242"/>
      <c r="F13" s="244"/>
      <c r="G13" s="166" t="s">
        <v>253</v>
      </c>
      <c r="H13" s="7">
        <v>2712</v>
      </c>
      <c r="I13" s="214">
        <v>1939</v>
      </c>
      <c r="J13" s="215">
        <v>1602</v>
      </c>
      <c r="K13" s="216">
        <v>3710</v>
      </c>
      <c r="L13" s="215">
        <v>6609</v>
      </c>
    </row>
    <row r="14" spans="2:12" ht="13.9" customHeight="1" x14ac:dyDescent="0.4">
      <c r="C14" s="245" t="s">
        <v>196</v>
      </c>
      <c r="D14" s="245"/>
      <c r="E14" s="245"/>
      <c r="F14" s="243" t="s">
        <v>153</v>
      </c>
      <c r="G14" s="164"/>
      <c r="H14" s="220">
        <v>2.5999999999999999E-2</v>
      </c>
      <c r="I14" s="220">
        <v>1.7999999999999999E-2</v>
      </c>
      <c r="J14" s="220">
        <v>1.6E-2</v>
      </c>
      <c r="K14" s="220">
        <v>2.3E-2</v>
      </c>
      <c r="L14" s="220">
        <v>3.5999999999999997E-2</v>
      </c>
    </row>
    <row r="15" spans="2:12" ht="20.45" customHeight="1" x14ac:dyDescent="0.4">
      <c r="C15" s="246"/>
      <c r="D15" s="246"/>
      <c r="E15" s="246"/>
      <c r="F15" s="247"/>
      <c r="G15" s="167" t="s">
        <v>253</v>
      </c>
      <c r="H15" s="222">
        <v>1816</v>
      </c>
      <c r="I15" s="217">
        <v>1321</v>
      </c>
      <c r="J15" s="218">
        <v>1235</v>
      </c>
      <c r="K15" s="219">
        <v>2060</v>
      </c>
      <c r="L15" s="218">
        <v>3800</v>
      </c>
    </row>
    <row r="16" spans="2:12" ht="20.45" customHeight="1" x14ac:dyDescent="0.4">
      <c r="C16" s="136" t="s">
        <v>198</v>
      </c>
      <c r="D16" s="136"/>
      <c r="E16" s="136"/>
      <c r="F16" s="137" t="s">
        <v>106</v>
      </c>
      <c r="G16" s="168" t="s">
        <v>253</v>
      </c>
      <c r="H16" s="19">
        <v>48662</v>
      </c>
      <c r="I16" s="73">
        <v>45625</v>
      </c>
      <c r="J16" s="74">
        <v>59107</v>
      </c>
      <c r="K16" s="75">
        <v>55595</v>
      </c>
      <c r="L16" s="74">
        <v>59649</v>
      </c>
    </row>
    <row r="17" spans="3:12" ht="20.45" customHeight="1" x14ac:dyDescent="0.4">
      <c r="C17" s="138" t="s">
        <v>197</v>
      </c>
      <c r="D17" s="138"/>
      <c r="E17" s="138"/>
      <c r="F17" s="139" t="s">
        <v>57</v>
      </c>
      <c r="G17" s="169" t="s">
        <v>253</v>
      </c>
      <c r="H17" s="17">
        <v>20629</v>
      </c>
      <c r="I17" s="62">
        <v>21536</v>
      </c>
      <c r="J17" s="66">
        <v>22551</v>
      </c>
      <c r="K17" s="69">
        <v>22993</v>
      </c>
      <c r="L17" s="66">
        <v>25211</v>
      </c>
    </row>
    <row r="18" spans="3:12" ht="20.45" customHeight="1" x14ac:dyDescent="0.4">
      <c r="C18" s="140"/>
      <c r="D18" s="140" t="s">
        <v>199</v>
      </c>
      <c r="E18" s="140"/>
      <c r="F18" s="141" t="s">
        <v>211</v>
      </c>
      <c r="G18" s="170" t="s">
        <v>255</v>
      </c>
      <c r="H18" s="151">
        <v>42.4</v>
      </c>
      <c r="I18" s="152">
        <v>47.2</v>
      </c>
      <c r="J18" s="151">
        <v>38.200000000000003</v>
      </c>
      <c r="K18" s="153">
        <v>41.4</v>
      </c>
      <c r="L18" s="208">
        <v>42.3</v>
      </c>
    </row>
    <row r="19" spans="3:12" ht="20.45" customHeight="1" x14ac:dyDescent="0.4">
      <c r="C19" s="142" t="s">
        <v>200</v>
      </c>
      <c r="D19" s="142"/>
      <c r="E19" s="142"/>
      <c r="F19" s="143" t="s">
        <v>339</v>
      </c>
      <c r="G19" s="171" t="s">
        <v>254</v>
      </c>
      <c r="H19" s="209">
        <v>8.8000000000000007</v>
      </c>
      <c r="I19" s="209">
        <v>6.3</v>
      </c>
      <c r="J19" s="209">
        <v>5.6</v>
      </c>
      <c r="K19" s="209">
        <v>9</v>
      </c>
      <c r="L19" s="209">
        <v>15.8</v>
      </c>
    </row>
    <row r="20" spans="3:12" ht="20.45" customHeight="1" x14ac:dyDescent="0.4">
      <c r="C20" s="144" t="s">
        <v>201</v>
      </c>
      <c r="D20" s="144"/>
      <c r="E20" s="144"/>
      <c r="F20" s="145" t="s">
        <v>340</v>
      </c>
      <c r="G20" s="172" t="s">
        <v>254</v>
      </c>
      <c r="H20" s="157">
        <v>9.1</v>
      </c>
      <c r="I20" s="157">
        <v>6.2</v>
      </c>
      <c r="J20" s="157">
        <v>4.3</v>
      </c>
      <c r="K20" s="157">
        <v>9.9</v>
      </c>
      <c r="L20" s="157">
        <v>16.7</v>
      </c>
    </row>
    <row r="21" spans="3:12" ht="20.45" customHeight="1" x14ac:dyDescent="0.4">
      <c r="C21" s="140" t="s">
        <v>202</v>
      </c>
      <c r="D21" s="140"/>
      <c r="E21" s="140"/>
      <c r="F21" s="141" t="s">
        <v>343</v>
      </c>
      <c r="G21" s="170" t="s">
        <v>337</v>
      </c>
      <c r="H21" s="210">
        <v>0.02</v>
      </c>
      <c r="I21" s="210">
        <v>0.01</v>
      </c>
      <c r="J21" s="210">
        <v>0.21</v>
      </c>
      <c r="K21" s="210">
        <v>0.14000000000000001</v>
      </c>
      <c r="L21" s="210">
        <v>0.11</v>
      </c>
    </row>
    <row r="22" spans="3:12" ht="20.45" customHeight="1" x14ac:dyDescent="0.4">
      <c r="C22" s="142" t="s">
        <v>213</v>
      </c>
      <c r="D22" s="142"/>
      <c r="E22" s="142"/>
      <c r="F22" s="143" t="s">
        <v>212</v>
      </c>
      <c r="G22" s="171" t="s">
        <v>338</v>
      </c>
      <c r="H22" s="22">
        <v>60</v>
      </c>
      <c r="I22" s="124">
        <v>64</v>
      </c>
      <c r="J22" s="125">
        <v>70</v>
      </c>
      <c r="K22" s="126">
        <v>99</v>
      </c>
      <c r="L22" s="125">
        <v>183</v>
      </c>
    </row>
    <row r="23" spans="3:12" ht="20.45" customHeight="1" x14ac:dyDescent="0.4">
      <c r="C23" s="144"/>
      <c r="D23" s="144" t="s">
        <v>203</v>
      </c>
      <c r="E23" s="144"/>
      <c r="F23" s="145" t="s">
        <v>214</v>
      </c>
      <c r="G23" s="172" t="s">
        <v>254</v>
      </c>
      <c r="H23" s="155">
        <v>34.6</v>
      </c>
      <c r="I23" s="156">
        <v>50.7</v>
      </c>
      <c r="J23" s="157">
        <v>58.7</v>
      </c>
      <c r="K23" s="158">
        <v>50.1</v>
      </c>
      <c r="L23" s="207">
        <v>50.1</v>
      </c>
    </row>
    <row r="24" spans="3:12" ht="20.45" customHeight="1" x14ac:dyDescent="0.4">
      <c r="C24" s="140"/>
      <c r="D24" s="140" t="s">
        <v>204</v>
      </c>
      <c r="E24" s="140"/>
      <c r="F24" s="141" t="s">
        <v>341</v>
      </c>
      <c r="G24" s="170" t="s">
        <v>254</v>
      </c>
      <c r="H24" s="147">
        <v>3.2</v>
      </c>
      <c r="I24" s="148">
        <v>3.2</v>
      </c>
      <c r="J24" s="149">
        <v>3.3</v>
      </c>
      <c r="K24" s="150">
        <v>4.5</v>
      </c>
      <c r="L24" s="208">
        <v>7.9</v>
      </c>
    </row>
    <row r="25" spans="3:12" ht="20.45" customHeight="1" x14ac:dyDescent="0.4">
      <c r="C25" s="142" t="s">
        <v>205</v>
      </c>
      <c r="D25" s="142"/>
      <c r="E25" s="142"/>
      <c r="F25" s="143" t="s">
        <v>335</v>
      </c>
      <c r="G25" s="171" t="s">
        <v>336</v>
      </c>
      <c r="H25" s="22">
        <v>86</v>
      </c>
      <c r="I25" s="124">
        <v>77</v>
      </c>
      <c r="J25" s="125">
        <v>107</v>
      </c>
      <c r="K25" s="159">
        <v>132</v>
      </c>
      <c r="L25" s="125">
        <v>312</v>
      </c>
    </row>
    <row r="26" spans="3:12" ht="20.45" customHeight="1" x14ac:dyDescent="0.4">
      <c r="C26" s="140" t="s">
        <v>206</v>
      </c>
      <c r="D26" s="140"/>
      <c r="E26" s="140"/>
      <c r="F26" s="141" t="s">
        <v>342</v>
      </c>
      <c r="G26" s="170" t="s">
        <v>337</v>
      </c>
      <c r="H26" s="208">
        <v>7.2</v>
      </c>
      <c r="I26" s="208">
        <v>9.1999999999999993</v>
      </c>
      <c r="J26" s="208">
        <v>14</v>
      </c>
      <c r="K26" s="208">
        <v>9.4</v>
      </c>
      <c r="L26" s="208">
        <v>9.6</v>
      </c>
    </row>
    <row r="27" spans="3:12" ht="20.45" customHeight="1" x14ac:dyDescent="0.4">
      <c r="C27" s="142" t="s">
        <v>207</v>
      </c>
      <c r="D27" s="142"/>
      <c r="E27" s="142"/>
      <c r="F27" s="143" t="s">
        <v>215</v>
      </c>
      <c r="G27" s="171" t="s">
        <v>252</v>
      </c>
      <c r="H27" s="22">
        <v>3038</v>
      </c>
      <c r="I27" s="94">
        <v>5155</v>
      </c>
      <c r="J27" s="82">
        <v>-1919</v>
      </c>
      <c r="K27" s="175">
        <v>-3059</v>
      </c>
      <c r="L27" s="82">
        <v>9299</v>
      </c>
    </row>
    <row r="28" spans="3:12" ht="20.45" customHeight="1" x14ac:dyDescent="0.4">
      <c r="C28" s="144" t="s">
        <v>208</v>
      </c>
      <c r="D28" s="144"/>
      <c r="E28" s="144"/>
      <c r="F28" s="145" t="s">
        <v>216</v>
      </c>
      <c r="G28" s="172" t="s">
        <v>252</v>
      </c>
      <c r="H28" s="15">
        <v>-122</v>
      </c>
      <c r="I28" s="95">
        <v>-516</v>
      </c>
      <c r="J28" s="83">
        <v>-2992</v>
      </c>
      <c r="K28" s="176">
        <v>808</v>
      </c>
      <c r="L28" s="83">
        <v>-305</v>
      </c>
    </row>
    <row r="29" spans="3:12" ht="20.45" customHeight="1" x14ac:dyDescent="0.4">
      <c r="C29" s="140" t="s">
        <v>209</v>
      </c>
      <c r="D29" s="140"/>
      <c r="E29" s="140"/>
      <c r="F29" s="141" t="s">
        <v>217</v>
      </c>
      <c r="G29" s="170" t="s">
        <v>252</v>
      </c>
      <c r="H29" s="109">
        <v>-535</v>
      </c>
      <c r="I29" s="110">
        <v>-1009</v>
      </c>
      <c r="J29" s="111">
        <v>3701</v>
      </c>
      <c r="K29" s="177">
        <v>-2066</v>
      </c>
      <c r="L29" s="111">
        <v>-2676</v>
      </c>
    </row>
    <row r="30" spans="3:12" ht="20.45" customHeight="1" x14ac:dyDescent="0.4">
      <c r="C30" s="248" t="s">
        <v>210</v>
      </c>
      <c r="D30" s="248"/>
      <c r="E30" s="248"/>
      <c r="F30" s="135" t="s">
        <v>218</v>
      </c>
      <c r="G30" s="173" t="s">
        <v>252</v>
      </c>
      <c r="H30" s="7">
        <v>7320</v>
      </c>
      <c r="I30" s="118">
        <v>9986</v>
      </c>
      <c r="J30" s="119">
        <v>8775</v>
      </c>
      <c r="K30" s="120">
        <v>4458</v>
      </c>
      <c r="L30" s="119">
        <v>10776</v>
      </c>
    </row>
    <row r="31" spans="3:12" ht="20.45" customHeight="1" x14ac:dyDescent="0.4">
      <c r="C31" s="13" t="s">
        <v>71</v>
      </c>
      <c r="D31" s="13"/>
      <c r="E31" s="13"/>
      <c r="F31" s="133" t="s">
        <v>219</v>
      </c>
      <c r="G31" s="174" t="s">
        <v>252</v>
      </c>
      <c r="H31" s="8">
        <v>3343</v>
      </c>
      <c r="I31" s="121">
        <v>3497</v>
      </c>
      <c r="J31" s="122">
        <v>4056</v>
      </c>
      <c r="K31" s="123">
        <v>4580</v>
      </c>
      <c r="L31" s="122">
        <v>5370</v>
      </c>
    </row>
  </sheetData>
  <mergeCells count="9">
    <mergeCell ref="C30:E30"/>
    <mergeCell ref="C8:E9"/>
    <mergeCell ref="F8:F9"/>
    <mergeCell ref="C12:E13"/>
    <mergeCell ref="C14:E15"/>
    <mergeCell ref="F12:F13"/>
    <mergeCell ref="F14:F15"/>
    <mergeCell ref="C10:E11"/>
    <mergeCell ref="F10:F11"/>
  </mergeCells>
  <phoneticPr fontId="2"/>
  <pageMargins left="0.31496062992125984" right="0.31496062992125984" top="0.35433070866141736" bottom="0.55118110236220474" header="0.31496062992125984" footer="0.31496062992125984"/>
  <pageSetup paperSize="9" scale="86" fitToHeight="0" orientation="landscape" r:id="rId1"/>
  <headerFooter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B2:K84"/>
  <sheetViews>
    <sheetView view="pageBreakPreview" zoomScaleNormal="100" zoomScaleSheetLayoutView="100" workbookViewId="0">
      <selection activeCell="B2" sqref="B2"/>
    </sheetView>
  </sheetViews>
  <sheetFormatPr defaultColWidth="8.75" defaultRowHeight="16.5" x14ac:dyDescent="0.4"/>
  <cols>
    <col min="1" max="1" width="3.5" style="1" customWidth="1"/>
    <col min="2" max="4" width="1.75" style="2" customWidth="1"/>
    <col min="5" max="5" width="37.5" style="2" customWidth="1"/>
    <col min="6" max="6" width="48.5" style="31" customWidth="1"/>
    <col min="7" max="7" width="10.875" style="3" customWidth="1"/>
    <col min="8" max="8" width="10.875" style="2" customWidth="1"/>
    <col min="9" max="11" width="10.875" style="79" customWidth="1"/>
    <col min="12" max="16384" width="8.75" style="1"/>
  </cols>
  <sheetData>
    <row r="2" spans="2:11" x14ac:dyDescent="0.4">
      <c r="B2" s="34" t="s">
        <v>311</v>
      </c>
    </row>
    <row r="3" spans="2:11" x14ac:dyDescent="0.4">
      <c r="B3" s="34"/>
    </row>
    <row r="4" spans="2:11" x14ac:dyDescent="0.4">
      <c r="B4" s="178" t="s">
        <v>288</v>
      </c>
    </row>
    <row r="5" spans="2:11" x14ac:dyDescent="0.4">
      <c r="B5" s="35"/>
      <c r="C5" s="1"/>
      <c r="K5" s="80" t="s">
        <v>26</v>
      </c>
    </row>
    <row r="6" spans="2:11" x14ac:dyDescent="0.4">
      <c r="G6" s="189" t="s">
        <v>263</v>
      </c>
      <c r="H6" s="189" t="s">
        <v>264</v>
      </c>
      <c r="I6" s="189" t="s">
        <v>326</v>
      </c>
      <c r="J6" s="189" t="s">
        <v>327</v>
      </c>
      <c r="K6" s="189" t="s">
        <v>328</v>
      </c>
    </row>
    <row r="7" spans="2:11" x14ac:dyDescent="0.4">
      <c r="B7" s="2" t="s">
        <v>12</v>
      </c>
      <c r="F7" s="46" t="s">
        <v>23</v>
      </c>
      <c r="G7" s="56" t="s">
        <v>156</v>
      </c>
      <c r="H7" s="190" t="s">
        <v>157</v>
      </c>
      <c r="I7" s="190" t="s">
        <v>160</v>
      </c>
      <c r="J7" s="190" t="s">
        <v>162</v>
      </c>
      <c r="K7" s="190" t="s">
        <v>190</v>
      </c>
    </row>
    <row r="8" spans="2:11" x14ac:dyDescent="0.4">
      <c r="C8" s="21" t="s">
        <v>4</v>
      </c>
      <c r="D8" s="21"/>
      <c r="E8" s="21"/>
      <c r="F8" s="47" t="s">
        <v>24</v>
      </c>
      <c r="G8" s="22"/>
      <c r="H8" s="22"/>
      <c r="I8" s="82"/>
      <c r="J8" s="82"/>
      <c r="K8" s="82"/>
    </row>
    <row r="9" spans="2:11" x14ac:dyDescent="0.4">
      <c r="C9" s="14"/>
      <c r="D9" s="14" t="s">
        <v>5</v>
      </c>
      <c r="E9" s="14"/>
      <c r="F9" s="37" t="s">
        <v>25</v>
      </c>
      <c r="G9" s="15">
        <v>7520</v>
      </c>
      <c r="H9" s="15">
        <v>10186</v>
      </c>
      <c r="I9" s="83">
        <v>8775</v>
      </c>
      <c r="J9" s="83">
        <v>4458</v>
      </c>
      <c r="K9" s="83">
        <v>10776</v>
      </c>
    </row>
    <row r="10" spans="2:11" ht="28.5" x14ac:dyDescent="0.4">
      <c r="C10" s="14"/>
      <c r="D10" s="14" t="s">
        <v>132</v>
      </c>
      <c r="E10" s="14"/>
      <c r="F10" s="38" t="s">
        <v>90</v>
      </c>
      <c r="G10" s="15">
        <v>29304</v>
      </c>
      <c r="H10" s="15">
        <v>25464</v>
      </c>
      <c r="I10" s="83">
        <v>36217</v>
      </c>
      <c r="J10" s="83">
        <v>38547</v>
      </c>
      <c r="K10" s="83">
        <v>39706</v>
      </c>
    </row>
    <row r="11" spans="2:11" x14ac:dyDescent="0.4">
      <c r="C11" s="14"/>
      <c r="D11" s="14" t="s">
        <v>6</v>
      </c>
      <c r="E11" s="14"/>
      <c r="F11" s="38" t="s">
        <v>91</v>
      </c>
      <c r="G11" s="15">
        <v>4589</v>
      </c>
      <c r="H11" s="15">
        <v>1936</v>
      </c>
      <c r="I11" s="83">
        <v>2464</v>
      </c>
      <c r="J11" s="83">
        <v>3759</v>
      </c>
      <c r="K11" s="83">
        <v>1361</v>
      </c>
    </row>
    <row r="12" spans="2:11" x14ac:dyDescent="0.4">
      <c r="C12" s="14"/>
      <c r="D12" s="14" t="s">
        <v>7</v>
      </c>
      <c r="E12" s="14"/>
      <c r="F12" s="37" t="s">
        <v>92</v>
      </c>
      <c r="G12" s="15">
        <v>506</v>
      </c>
      <c r="H12" s="15">
        <v>506</v>
      </c>
      <c r="I12" s="83">
        <v>23</v>
      </c>
      <c r="J12" s="83">
        <v>23</v>
      </c>
      <c r="K12" s="83">
        <v>23</v>
      </c>
    </row>
    <row r="13" spans="2:11" x14ac:dyDescent="0.4">
      <c r="C13" s="14"/>
      <c r="D13" s="14" t="s">
        <v>8</v>
      </c>
      <c r="E13" s="14"/>
      <c r="F13" s="37" t="s">
        <v>93</v>
      </c>
      <c r="G13" s="15">
        <v>970</v>
      </c>
      <c r="H13" s="15">
        <v>1068</v>
      </c>
      <c r="I13" s="83">
        <v>771</v>
      </c>
      <c r="J13" s="83">
        <v>954</v>
      </c>
      <c r="K13" s="185">
        <v>656</v>
      </c>
    </row>
    <row r="14" spans="2:11" x14ac:dyDescent="0.4">
      <c r="C14" s="14"/>
      <c r="D14" s="14" t="s">
        <v>9</v>
      </c>
      <c r="E14" s="14"/>
      <c r="F14" s="37" t="s">
        <v>95</v>
      </c>
      <c r="G14" s="15">
        <v>294</v>
      </c>
      <c r="H14" s="15">
        <v>365</v>
      </c>
      <c r="I14" s="83">
        <v>406</v>
      </c>
      <c r="J14" s="83">
        <v>522</v>
      </c>
      <c r="K14" s="83">
        <v>530</v>
      </c>
    </row>
    <row r="15" spans="2:11" x14ac:dyDescent="0.4">
      <c r="C15" s="16"/>
      <c r="D15" s="16" t="s">
        <v>10</v>
      </c>
      <c r="E15" s="16"/>
      <c r="F15" s="48" t="s">
        <v>96</v>
      </c>
      <c r="G15" s="17">
        <v>-9</v>
      </c>
      <c r="H15" s="17">
        <v>-3</v>
      </c>
      <c r="I15" s="183">
        <v>-2</v>
      </c>
      <c r="J15" s="183">
        <v>-0.1</v>
      </c>
      <c r="K15" s="183">
        <v>-0.1</v>
      </c>
    </row>
    <row r="16" spans="2:11" x14ac:dyDescent="0.4">
      <c r="C16" s="13" t="s">
        <v>11</v>
      </c>
      <c r="D16" s="25"/>
      <c r="E16" s="13"/>
      <c r="F16" s="49" t="s">
        <v>97</v>
      </c>
      <c r="G16" s="12">
        <v>43176</v>
      </c>
      <c r="H16" s="12">
        <v>39523</v>
      </c>
      <c r="I16" s="85">
        <v>48655</v>
      </c>
      <c r="J16" s="85">
        <v>48264</v>
      </c>
      <c r="K16" s="85">
        <v>53053</v>
      </c>
    </row>
    <row r="17" spans="3:11" x14ac:dyDescent="0.4">
      <c r="C17" s="21" t="s">
        <v>13</v>
      </c>
      <c r="D17" s="21"/>
      <c r="E17" s="21"/>
      <c r="F17" s="47" t="s">
        <v>98</v>
      </c>
      <c r="G17" s="22"/>
      <c r="H17" s="22"/>
      <c r="I17" s="82"/>
      <c r="J17" s="82"/>
      <c r="K17" s="82"/>
    </row>
    <row r="18" spans="3:11" x14ac:dyDescent="0.4">
      <c r="C18" s="14"/>
      <c r="D18" s="14" t="s">
        <v>14</v>
      </c>
      <c r="E18" s="14"/>
      <c r="F18" s="37" t="s">
        <v>99</v>
      </c>
      <c r="G18" s="15"/>
      <c r="H18" s="15"/>
      <c r="I18" s="185"/>
      <c r="J18" s="185"/>
      <c r="K18" s="185"/>
    </row>
    <row r="19" spans="3:11" x14ac:dyDescent="0.4">
      <c r="C19" s="14"/>
      <c r="D19" s="14"/>
      <c r="E19" s="14" t="s">
        <v>301</v>
      </c>
      <c r="F19" s="37" t="s">
        <v>318</v>
      </c>
      <c r="G19" s="15">
        <v>1091</v>
      </c>
      <c r="H19" s="15">
        <v>1299</v>
      </c>
      <c r="I19" s="15">
        <v>1362</v>
      </c>
      <c r="J19" s="15">
        <v>1562</v>
      </c>
      <c r="K19" s="15">
        <v>1362</v>
      </c>
    </row>
    <row r="20" spans="3:11" x14ac:dyDescent="0.4">
      <c r="C20" s="14"/>
      <c r="D20" s="14"/>
      <c r="E20" s="14" t="s">
        <v>302</v>
      </c>
      <c r="F20" s="37" t="s">
        <v>319</v>
      </c>
      <c r="G20" s="15">
        <v>615</v>
      </c>
      <c r="H20" s="15">
        <v>653</v>
      </c>
      <c r="I20" s="15">
        <v>1282</v>
      </c>
      <c r="J20" s="15">
        <v>2122</v>
      </c>
      <c r="K20" s="15">
        <v>2174</v>
      </c>
    </row>
    <row r="21" spans="3:11" x14ac:dyDescent="0.4">
      <c r="C21" s="14"/>
      <c r="D21" s="14"/>
      <c r="E21" s="14" t="s">
        <v>15</v>
      </c>
      <c r="F21" s="37" t="s">
        <v>298</v>
      </c>
      <c r="G21" s="15">
        <v>952</v>
      </c>
      <c r="H21" s="15">
        <v>1205</v>
      </c>
      <c r="I21" s="185">
        <v>1411</v>
      </c>
      <c r="J21" s="185">
        <v>1662</v>
      </c>
      <c r="K21" s="185">
        <v>1409</v>
      </c>
    </row>
    <row r="22" spans="3:11" x14ac:dyDescent="0.4">
      <c r="C22" s="16"/>
      <c r="D22" s="16"/>
      <c r="E22" s="224" t="s">
        <v>333</v>
      </c>
      <c r="F22" s="225" t="s">
        <v>334</v>
      </c>
      <c r="G22" s="226" t="s">
        <v>257</v>
      </c>
      <c r="H22" s="226" t="s">
        <v>257</v>
      </c>
      <c r="I22" s="226" t="s">
        <v>257</v>
      </c>
      <c r="J22" s="226" t="s">
        <v>257</v>
      </c>
      <c r="K22" s="17">
        <v>2</v>
      </c>
    </row>
    <row r="23" spans="3:11" x14ac:dyDescent="0.4">
      <c r="C23" s="107"/>
      <c r="D23" s="107"/>
      <c r="E23" s="227" t="s">
        <v>303</v>
      </c>
      <c r="F23" s="228" t="s">
        <v>320</v>
      </c>
      <c r="G23" s="109">
        <v>-998</v>
      </c>
      <c r="H23" s="109">
        <v>-1087</v>
      </c>
      <c r="I23" s="109">
        <v>-1466</v>
      </c>
      <c r="J23" s="109">
        <v>-2347</v>
      </c>
      <c r="K23" s="109">
        <v>-2599</v>
      </c>
    </row>
    <row r="24" spans="3:11" x14ac:dyDescent="0.4">
      <c r="C24" s="4"/>
      <c r="D24" s="4"/>
      <c r="E24" s="200" t="s">
        <v>16</v>
      </c>
      <c r="F24" s="201" t="s">
        <v>100</v>
      </c>
      <c r="G24" s="8">
        <v>1661</v>
      </c>
      <c r="H24" s="8">
        <v>2072</v>
      </c>
      <c r="I24" s="86">
        <v>2589</v>
      </c>
      <c r="J24" s="86">
        <v>2998</v>
      </c>
      <c r="K24" s="86">
        <v>2348</v>
      </c>
    </row>
    <row r="25" spans="3:11" x14ac:dyDescent="0.4">
      <c r="C25" s="16"/>
      <c r="D25" s="16" t="s">
        <v>177</v>
      </c>
      <c r="E25" s="224"/>
      <c r="F25" s="229" t="s">
        <v>185</v>
      </c>
      <c r="G25" s="106"/>
      <c r="H25" s="106"/>
      <c r="I25" s="230"/>
      <c r="J25" s="230"/>
      <c r="K25" s="230"/>
    </row>
    <row r="26" spans="3:11" x14ac:dyDescent="0.4">
      <c r="C26" s="16"/>
      <c r="D26" s="16"/>
      <c r="E26" s="224" t="s">
        <v>178</v>
      </c>
      <c r="F26" s="225" t="s">
        <v>184</v>
      </c>
      <c r="G26" s="226" t="s">
        <v>258</v>
      </c>
      <c r="H26" s="226" t="s">
        <v>257</v>
      </c>
      <c r="I26" s="183">
        <v>1251</v>
      </c>
      <c r="J26" s="182" t="s">
        <v>89</v>
      </c>
      <c r="K26" s="182" t="s">
        <v>259</v>
      </c>
    </row>
    <row r="27" spans="3:11" x14ac:dyDescent="0.4">
      <c r="C27" s="14"/>
      <c r="D27" s="14"/>
      <c r="E27" s="198" t="s">
        <v>179</v>
      </c>
      <c r="F27" s="231" t="s">
        <v>285</v>
      </c>
      <c r="G27" s="194" t="s">
        <v>257</v>
      </c>
      <c r="H27" s="194" t="s">
        <v>257</v>
      </c>
      <c r="I27" s="185">
        <v>1901</v>
      </c>
      <c r="J27" s="185">
        <v>1356</v>
      </c>
      <c r="K27" s="182" t="s">
        <v>89</v>
      </c>
    </row>
    <row r="28" spans="3:11" x14ac:dyDescent="0.4">
      <c r="E28" s="191" t="s">
        <v>304</v>
      </c>
      <c r="F28" s="225" t="s">
        <v>321</v>
      </c>
      <c r="G28" s="194" t="s">
        <v>257</v>
      </c>
      <c r="H28" s="194" t="s">
        <v>257</v>
      </c>
      <c r="I28" s="185">
        <v>175</v>
      </c>
      <c r="J28" s="185">
        <v>619</v>
      </c>
      <c r="K28" s="185">
        <v>489</v>
      </c>
    </row>
    <row r="29" spans="3:11" x14ac:dyDescent="0.4">
      <c r="C29" s="14"/>
      <c r="D29" s="14"/>
      <c r="E29" s="198" t="s">
        <v>305</v>
      </c>
      <c r="F29" s="225" t="s">
        <v>322</v>
      </c>
      <c r="G29" s="194" t="s">
        <v>257</v>
      </c>
      <c r="H29" s="194" t="s">
        <v>257</v>
      </c>
      <c r="I29" s="185">
        <v>518</v>
      </c>
      <c r="J29" s="184" t="s">
        <v>89</v>
      </c>
      <c r="K29" s="184" t="s">
        <v>89</v>
      </c>
    </row>
    <row r="30" spans="3:11" x14ac:dyDescent="0.4">
      <c r="C30" s="5"/>
      <c r="D30" s="5"/>
      <c r="E30" s="232" t="s">
        <v>180</v>
      </c>
      <c r="F30" s="225" t="s">
        <v>95</v>
      </c>
      <c r="G30" s="194" t="s">
        <v>257</v>
      </c>
      <c r="H30" s="194" t="s">
        <v>257</v>
      </c>
      <c r="I30" s="186">
        <v>23</v>
      </c>
      <c r="J30" s="186">
        <v>23</v>
      </c>
      <c r="K30" s="186">
        <v>23</v>
      </c>
    </row>
    <row r="31" spans="3:11" x14ac:dyDescent="0.4">
      <c r="C31" s="4"/>
      <c r="D31" s="4"/>
      <c r="E31" s="200" t="s">
        <v>186</v>
      </c>
      <c r="F31" s="201" t="s">
        <v>101</v>
      </c>
      <c r="G31" s="8">
        <v>134</v>
      </c>
      <c r="H31" s="8">
        <v>265</v>
      </c>
      <c r="I31" s="86">
        <v>3870</v>
      </c>
      <c r="J31" s="86">
        <v>1999</v>
      </c>
      <c r="K31" s="86">
        <v>513</v>
      </c>
    </row>
    <row r="32" spans="3:11" x14ac:dyDescent="0.4">
      <c r="C32" s="18"/>
      <c r="D32" s="18" t="s">
        <v>20</v>
      </c>
      <c r="E32" s="202"/>
      <c r="F32" s="203" t="s">
        <v>102</v>
      </c>
      <c r="G32" s="19"/>
      <c r="H32" s="19"/>
      <c r="I32" s="87"/>
      <c r="J32" s="87"/>
      <c r="K32" s="87"/>
    </row>
    <row r="33" spans="2:11" x14ac:dyDescent="0.4">
      <c r="C33" s="14"/>
      <c r="D33" s="14"/>
      <c r="E33" s="14" t="s">
        <v>17</v>
      </c>
      <c r="F33" s="37" t="s">
        <v>103</v>
      </c>
      <c r="G33" s="15">
        <v>1836</v>
      </c>
      <c r="H33" s="15">
        <v>2166</v>
      </c>
      <c r="I33" s="83">
        <v>2728</v>
      </c>
      <c r="J33" s="83">
        <v>898</v>
      </c>
      <c r="K33" s="83">
        <v>1623</v>
      </c>
    </row>
    <row r="34" spans="2:11" x14ac:dyDescent="0.4">
      <c r="C34" s="14"/>
      <c r="D34" s="14"/>
      <c r="E34" s="14" t="s">
        <v>306</v>
      </c>
      <c r="F34" s="37" t="s">
        <v>323</v>
      </c>
      <c r="G34" s="15">
        <v>28</v>
      </c>
      <c r="H34" s="15">
        <v>26</v>
      </c>
      <c r="I34" s="15">
        <v>25</v>
      </c>
      <c r="J34" s="15">
        <v>22</v>
      </c>
      <c r="K34" s="15">
        <v>21</v>
      </c>
    </row>
    <row r="35" spans="2:11" x14ac:dyDescent="0.4">
      <c r="C35" s="14"/>
      <c r="D35" s="14"/>
      <c r="E35" s="14" t="s">
        <v>307</v>
      </c>
      <c r="F35" s="37" t="s">
        <v>324</v>
      </c>
      <c r="G35" s="15">
        <v>763</v>
      </c>
      <c r="H35" s="15">
        <v>498</v>
      </c>
      <c r="I35" s="15">
        <v>32</v>
      </c>
      <c r="J35" s="15">
        <v>174</v>
      </c>
      <c r="K35" s="15">
        <v>658</v>
      </c>
    </row>
    <row r="36" spans="2:11" x14ac:dyDescent="0.4">
      <c r="C36" s="14"/>
      <c r="D36" s="14"/>
      <c r="E36" s="14" t="s">
        <v>308</v>
      </c>
      <c r="F36" s="37" t="s">
        <v>325</v>
      </c>
      <c r="G36" s="15">
        <v>732</v>
      </c>
      <c r="H36" s="15">
        <v>725</v>
      </c>
      <c r="I36" s="15">
        <v>894</v>
      </c>
      <c r="J36" s="15">
        <v>939</v>
      </c>
      <c r="K36" s="15">
        <v>1105</v>
      </c>
    </row>
    <row r="37" spans="2:11" x14ac:dyDescent="0.4">
      <c r="C37" s="14"/>
      <c r="D37" s="14"/>
      <c r="E37" s="14" t="s">
        <v>9</v>
      </c>
      <c r="F37" s="37" t="s">
        <v>95</v>
      </c>
      <c r="G37" s="15">
        <v>329</v>
      </c>
      <c r="H37" s="15">
        <v>347</v>
      </c>
      <c r="I37" s="15">
        <v>311</v>
      </c>
      <c r="J37" s="15">
        <v>297</v>
      </c>
      <c r="K37" s="15">
        <v>388</v>
      </c>
    </row>
    <row r="38" spans="2:11" x14ac:dyDescent="0.4">
      <c r="C38" s="16"/>
      <c r="D38" s="16"/>
      <c r="E38" s="16" t="s">
        <v>18</v>
      </c>
      <c r="F38" s="48" t="s">
        <v>96</v>
      </c>
      <c r="G38" s="17">
        <v>-0.1</v>
      </c>
      <c r="H38" s="17">
        <v>-0.1</v>
      </c>
      <c r="I38" s="183">
        <v>-0.1</v>
      </c>
      <c r="J38" s="183">
        <v>-0.1</v>
      </c>
      <c r="K38" s="183">
        <v>-64</v>
      </c>
    </row>
    <row r="39" spans="2:11" x14ac:dyDescent="0.4">
      <c r="C39" s="4"/>
      <c r="D39" s="4"/>
      <c r="E39" s="4" t="s">
        <v>19</v>
      </c>
      <c r="F39" s="50" t="s">
        <v>104</v>
      </c>
      <c r="G39" s="8">
        <v>3689</v>
      </c>
      <c r="H39" s="8">
        <v>3764</v>
      </c>
      <c r="I39" s="86">
        <v>3991</v>
      </c>
      <c r="J39" s="86">
        <v>2332</v>
      </c>
      <c r="K39" s="86">
        <v>3733</v>
      </c>
    </row>
    <row r="40" spans="2:11" x14ac:dyDescent="0.4">
      <c r="C40" s="11" t="s">
        <v>21</v>
      </c>
      <c r="D40" s="26"/>
      <c r="E40" s="11"/>
      <c r="F40" s="52" t="s">
        <v>105</v>
      </c>
      <c r="G40" s="12">
        <v>5485</v>
      </c>
      <c r="H40" s="12">
        <v>6101</v>
      </c>
      <c r="I40" s="88">
        <v>10451</v>
      </c>
      <c r="J40" s="88">
        <v>7330</v>
      </c>
      <c r="K40" s="88">
        <v>6596</v>
      </c>
    </row>
    <row r="41" spans="2:11" x14ac:dyDescent="0.4">
      <c r="C41" s="23" t="s">
        <v>22</v>
      </c>
      <c r="D41" s="23"/>
      <c r="E41" s="9"/>
      <c r="F41" s="53" t="s">
        <v>106</v>
      </c>
      <c r="G41" s="10">
        <v>48662</v>
      </c>
      <c r="H41" s="10">
        <v>45625</v>
      </c>
      <c r="I41" s="89">
        <v>59107</v>
      </c>
      <c r="J41" s="89">
        <v>55595</v>
      </c>
      <c r="K41" s="89">
        <v>59649</v>
      </c>
    </row>
    <row r="42" spans="2:11" x14ac:dyDescent="0.4">
      <c r="F42" s="46"/>
      <c r="H42" s="3"/>
      <c r="I42" s="188"/>
      <c r="J42" s="188"/>
      <c r="K42" s="188"/>
    </row>
    <row r="43" spans="2:11" x14ac:dyDescent="0.4">
      <c r="D43" s="191" t="s">
        <v>267</v>
      </c>
      <c r="E43" s="191"/>
      <c r="F43" s="192"/>
      <c r="H43" s="3"/>
      <c r="I43" s="188"/>
      <c r="J43" s="188"/>
      <c r="K43" s="188"/>
    </row>
    <row r="44" spans="2:11" x14ac:dyDescent="0.4">
      <c r="D44" s="191" t="s">
        <v>268</v>
      </c>
      <c r="E44" s="191"/>
      <c r="F44" s="192"/>
      <c r="H44" s="3"/>
      <c r="I44" s="188"/>
      <c r="J44" s="188"/>
      <c r="K44" s="188"/>
    </row>
    <row r="45" spans="2:11" x14ac:dyDescent="0.4">
      <c r="F45" s="46"/>
      <c r="H45" s="3"/>
      <c r="I45" s="188"/>
      <c r="J45" s="188"/>
      <c r="K45" s="188"/>
    </row>
    <row r="46" spans="2:11" x14ac:dyDescent="0.4">
      <c r="F46" s="46"/>
      <c r="K46" s="80" t="s">
        <v>26</v>
      </c>
    </row>
    <row r="47" spans="2:11" x14ac:dyDescent="0.4">
      <c r="F47" s="46"/>
      <c r="G47" s="189" t="str">
        <f>+G6</f>
        <v>2021年度</v>
      </c>
      <c r="H47" s="189" t="str">
        <f t="shared" ref="H47:K47" si="0">+H6</f>
        <v>2022年度</v>
      </c>
      <c r="I47" s="189" t="str">
        <f t="shared" si="0"/>
        <v>2023年度</v>
      </c>
      <c r="J47" s="189" t="str">
        <f t="shared" si="0"/>
        <v>2024年度</v>
      </c>
      <c r="K47" s="189" t="str">
        <f t="shared" si="0"/>
        <v>2025年度</v>
      </c>
    </row>
    <row r="48" spans="2:11" x14ac:dyDescent="0.4">
      <c r="B48" s="2" t="s">
        <v>27</v>
      </c>
      <c r="F48" s="46" t="s">
        <v>40</v>
      </c>
      <c r="G48" s="56" t="str">
        <f>+G7</f>
        <v>FY2021</v>
      </c>
      <c r="H48" s="56" t="str">
        <f t="shared" ref="H48:K48" si="1">+H7</f>
        <v>FY2022</v>
      </c>
      <c r="I48" s="56" t="str">
        <f t="shared" si="1"/>
        <v>FY2023</v>
      </c>
      <c r="J48" s="56" t="str">
        <f t="shared" si="1"/>
        <v>FY2024</v>
      </c>
      <c r="K48" s="56" t="str">
        <f t="shared" si="1"/>
        <v>FY2025</v>
      </c>
    </row>
    <row r="49" spans="3:11" x14ac:dyDescent="0.4">
      <c r="C49" s="21" t="s">
        <v>28</v>
      </c>
      <c r="D49" s="21"/>
      <c r="E49" s="21"/>
      <c r="F49" s="47" t="s">
        <v>41</v>
      </c>
      <c r="G49" s="22"/>
      <c r="H49" s="21"/>
      <c r="I49" s="82"/>
      <c r="J49" s="82"/>
      <c r="K49" s="82"/>
    </row>
    <row r="50" spans="3:11" x14ac:dyDescent="0.4">
      <c r="C50" s="14"/>
      <c r="D50" s="198" t="s">
        <v>284</v>
      </c>
      <c r="E50" s="198"/>
      <c r="F50" s="199" t="s">
        <v>286</v>
      </c>
      <c r="G50" s="15">
        <v>9186</v>
      </c>
      <c r="H50" s="15">
        <v>8205</v>
      </c>
      <c r="I50" s="83">
        <v>10147</v>
      </c>
      <c r="J50" s="83">
        <v>11461</v>
      </c>
      <c r="K50" s="83">
        <v>13480</v>
      </c>
    </row>
    <row r="51" spans="3:11" x14ac:dyDescent="0.4">
      <c r="C51" s="14"/>
      <c r="D51" s="14" t="s">
        <v>30</v>
      </c>
      <c r="E51" s="14"/>
      <c r="F51" s="37" t="s">
        <v>107</v>
      </c>
      <c r="G51" s="15">
        <v>11144</v>
      </c>
      <c r="H51" s="15">
        <v>9663</v>
      </c>
      <c r="I51" s="83">
        <v>16276</v>
      </c>
      <c r="J51" s="83">
        <v>6958</v>
      </c>
      <c r="K51" s="83">
        <v>9019</v>
      </c>
    </row>
    <row r="52" spans="3:11" x14ac:dyDescent="0.4">
      <c r="C52" s="14"/>
      <c r="D52" s="14" t="s">
        <v>29</v>
      </c>
      <c r="E52" s="14"/>
      <c r="F52" s="37" t="s">
        <v>108</v>
      </c>
      <c r="G52" s="15">
        <v>100</v>
      </c>
      <c r="H52" s="15">
        <v>100</v>
      </c>
      <c r="I52" s="83">
        <v>1300</v>
      </c>
      <c r="J52" s="83">
        <v>200</v>
      </c>
      <c r="K52" s="83">
        <v>100</v>
      </c>
    </row>
    <row r="53" spans="3:11" x14ac:dyDescent="0.4">
      <c r="C53" s="14"/>
      <c r="D53" s="14" t="s">
        <v>31</v>
      </c>
      <c r="E53" s="14"/>
      <c r="F53" s="37" t="s">
        <v>109</v>
      </c>
      <c r="G53" s="15">
        <v>176</v>
      </c>
      <c r="H53" s="15">
        <v>83</v>
      </c>
      <c r="I53" s="83">
        <v>369</v>
      </c>
      <c r="J53" s="83">
        <v>349</v>
      </c>
      <c r="K53" s="83">
        <v>349</v>
      </c>
    </row>
    <row r="54" spans="3:11" x14ac:dyDescent="0.4">
      <c r="C54" s="14"/>
      <c r="D54" s="14" t="s">
        <v>32</v>
      </c>
      <c r="E54" s="14"/>
      <c r="F54" s="37" t="s">
        <v>110</v>
      </c>
      <c r="G54" s="15">
        <v>660</v>
      </c>
      <c r="H54" s="15">
        <v>79</v>
      </c>
      <c r="I54" s="83">
        <v>378</v>
      </c>
      <c r="J54" s="83">
        <v>1609</v>
      </c>
      <c r="K54" s="83">
        <v>1386</v>
      </c>
    </row>
    <row r="55" spans="3:11" x14ac:dyDescent="0.4">
      <c r="C55" s="14"/>
      <c r="D55" s="14" t="s">
        <v>33</v>
      </c>
      <c r="E55" s="14"/>
      <c r="F55" s="38" t="s">
        <v>111</v>
      </c>
      <c r="G55" s="15">
        <v>1853</v>
      </c>
      <c r="H55" s="15">
        <v>1461</v>
      </c>
      <c r="I55" s="83">
        <v>639</v>
      </c>
      <c r="J55" s="83">
        <v>5229</v>
      </c>
      <c r="K55" s="83">
        <v>2605</v>
      </c>
    </row>
    <row r="56" spans="3:11" x14ac:dyDescent="0.4">
      <c r="C56" s="14"/>
      <c r="D56" s="14" t="s">
        <v>34</v>
      </c>
      <c r="E56" s="14"/>
      <c r="F56" s="38" t="s">
        <v>112</v>
      </c>
      <c r="G56" s="15">
        <v>689</v>
      </c>
      <c r="H56" s="15">
        <v>743</v>
      </c>
      <c r="I56" s="83">
        <v>479</v>
      </c>
      <c r="J56" s="83">
        <v>409</v>
      </c>
      <c r="K56" s="83">
        <v>453</v>
      </c>
    </row>
    <row r="57" spans="3:11" x14ac:dyDescent="0.4">
      <c r="C57" s="14"/>
      <c r="D57" s="14" t="s">
        <v>35</v>
      </c>
      <c r="E57" s="14"/>
      <c r="F57" s="37" t="s">
        <v>113</v>
      </c>
      <c r="G57" s="15">
        <v>285</v>
      </c>
      <c r="H57" s="15">
        <v>283</v>
      </c>
      <c r="I57" s="185">
        <v>325</v>
      </c>
      <c r="J57" s="185">
        <v>366</v>
      </c>
      <c r="K57" s="185">
        <v>499</v>
      </c>
    </row>
    <row r="58" spans="3:11" x14ac:dyDescent="0.4">
      <c r="C58" s="16"/>
      <c r="D58" s="16" t="s">
        <v>36</v>
      </c>
      <c r="E58" s="16"/>
      <c r="F58" s="48" t="s">
        <v>114</v>
      </c>
      <c r="G58" s="15">
        <v>332</v>
      </c>
      <c r="H58" s="15">
        <v>107</v>
      </c>
      <c r="I58" s="15">
        <v>0</v>
      </c>
      <c r="J58" s="182" t="s">
        <v>89</v>
      </c>
      <c r="K58" s="15">
        <v>24</v>
      </c>
    </row>
    <row r="59" spans="3:11" x14ac:dyDescent="0.4">
      <c r="C59" s="16"/>
      <c r="D59" s="16" t="s">
        <v>182</v>
      </c>
      <c r="E59" s="16"/>
      <c r="F59" s="48" t="s">
        <v>187</v>
      </c>
      <c r="G59" s="182" t="s">
        <v>181</v>
      </c>
      <c r="H59" s="182" t="s">
        <v>181</v>
      </c>
      <c r="I59" s="182" t="s">
        <v>181</v>
      </c>
      <c r="J59" s="182">
        <v>164</v>
      </c>
      <c r="K59" s="182" t="s">
        <v>89</v>
      </c>
    </row>
    <row r="60" spans="3:11" x14ac:dyDescent="0.4">
      <c r="C60" s="16"/>
      <c r="D60" s="16" t="s">
        <v>9</v>
      </c>
      <c r="E60" s="16"/>
      <c r="F60" s="48" t="s">
        <v>95</v>
      </c>
      <c r="G60" s="17">
        <v>1364</v>
      </c>
      <c r="H60" s="17">
        <v>1255</v>
      </c>
      <c r="I60" s="84">
        <v>932</v>
      </c>
      <c r="J60" s="84">
        <v>1303</v>
      </c>
      <c r="K60" s="84">
        <v>2443</v>
      </c>
    </row>
    <row r="61" spans="3:11" x14ac:dyDescent="0.4">
      <c r="C61" s="13" t="s">
        <v>42</v>
      </c>
      <c r="D61" s="25"/>
      <c r="E61" s="13"/>
      <c r="F61" s="49" t="s">
        <v>115</v>
      </c>
      <c r="G61" s="12">
        <v>25792</v>
      </c>
      <c r="H61" s="12">
        <v>21982</v>
      </c>
      <c r="I61" s="85">
        <v>30848</v>
      </c>
      <c r="J61" s="85">
        <v>28053</v>
      </c>
      <c r="K61" s="85">
        <v>30361</v>
      </c>
    </row>
    <row r="62" spans="3:11" x14ac:dyDescent="0.4">
      <c r="C62" s="21" t="s">
        <v>37</v>
      </c>
      <c r="D62" s="21"/>
      <c r="E62" s="21"/>
      <c r="F62" s="47" t="s">
        <v>116</v>
      </c>
      <c r="G62" s="22"/>
      <c r="H62" s="22"/>
      <c r="I62" s="82"/>
      <c r="J62" s="82"/>
      <c r="K62" s="82"/>
    </row>
    <row r="63" spans="3:11" x14ac:dyDescent="0.4">
      <c r="C63" s="14"/>
      <c r="D63" s="14" t="s">
        <v>38</v>
      </c>
      <c r="E63" s="14"/>
      <c r="F63" s="37" t="s">
        <v>117</v>
      </c>
      <c r="G63" s="15">
        <v>102</v>
      </c>
      <c r="H63" s="15">
        <v>19</v>
      </c>
      <c r="I63" s="83">
        <v>3004</v>
      </c>
      <c r="J63" s="83">
        <v>2654</v>
      </c>
      <c r="K63" s="83">
        <v>2304</v>
      </c>
    </row>
    <row r="64" spans="3:11" x14ac:dyDescent="0.4">
      <c r="C64" s="18"/>
      <c r="D64" s="14" t="s">
        <v>182</v>
      </c>
      <c r="E64" s="14"/>
      <c r="F64" s="37" t="s">
        <v>187</v>
      </c>
      <c r="G64" s="182" t="s">
        <v>89</v>
      </c>
      <c r="H64" s="15">
        <v>41</v>
      </c>
      <c r="I64" s="15">
        <v>89</v>
      </c>
      <c r="J64" s="184" t="s">
        <v>89</v>
      </c>
      <c r="K64" s="184">
        <v>114</v>
      </c>
    </row>
    <row r="65" spans="2:11" x14ac:dyDescent="0.4">
      <c r="C65" s="18"/>
      <c r="D65" s="18" t="s">
        <v>39</v>
      </c>
      <c r="E65" s="18"/>
      <c r="F65" s="51" t="s">
        <v>118</v>
      </c>
      <c r="G65" s="15">
        <v>2115</v>
      </c>
      <c r="H65" s="15">
        <v>2015</v>
      </c>
      <c r="I65" s="223">
        <v>1974</v>
      </c>
      <c r="J65" s="223">
        <v>1827</v>
      </c>
      <c r="K65" s="87">
        <v>1544</v>
      </c>
    </row>
    <row r="66" spans="2:11" x14ac:dyDescent="0.4">
      <c r="C66" s="18"/>
      <c r="D66" s="2" t="s">
        <v>183</v>
      </c>
      <c r="F66" s="46" t="s">
        <v>188</v>
      </c>
      <c r="G66" s="182" t="s">
        <v>89</v>
      </c>
      <c r="H66" s="182" t="s">
        <v>89</v>
      </c>
      <c r="I66" s="187">
        <v>594</v>
      </c>
      <c r="J66" s="187">
        <v>13</v>
      </c>
      <c r="K66" s="187">
        <v>4</v>
      </c>
    </row>
    <row r="67" spans="2:11" x14ac:dyDescent="0.4">
      <c r="C67" s="14"/>
      <c r="D67" s="16" t="s">
        <v>9</v>
      </c>
      <c r="E67" s="16"/>
      <c r="F67" s="48" t="s">
        <v>95</v>
      </c>
      <c r="G67" s="17">
        <v>21</v>
      </c>
      <c r="H67" s="17">
        <v>29</v>
      </c>
      <c r="I67" s="17">
        <v>44</v>
      </c>
      <c r="J67" s="17">
        <v>53</v>
      </c>
      <c r="K67" s="17">
        <v>109</v>
      </c>
    </row>
    <row r="68" spans="2:11" x14ac:dyDescent="0.4">
      <c r="C68" s="13" t="s">
        <v>43</v>
      </c>
      <c r="D68" s="26"/>
      <c r="E68" s="13"/>
      <c r="F68" s="49" t="s">
        <v>119</v>
      </c>
      <c r="G68" s="12">
        <v>2240</v>
      </c>
      <c r="H68" s="12">
        <v>2105</v>
      </c>
      <c r="I68" s="85">
        <v>5707</v>
      </c>
      <c r="J68" s="85">
        <v>4548</v>
      </c>
      <c r="K68" s="85">
        <v>4077</v>
      </c>
    </row>
    <row r="69" spans="2:11" x14ac:dyDescent="0.4">
      <c r="C69" s="23" t="s">
        <v>44</v>
      </c>
      <c r="D69" s="23"/>
      <c r="E69" s="9"/>
      <c r="F69" s="53" t="s">
        <v>120</v>
      </c>
      <c r="G69" s="10">
        <v>28032</v>
      </c>
      <c r="H69" s="10">
        <v>24088</v>
      </c>
      <c r="I69" s="89">
        <v>36556</v>
      </c>
      <c r="J69" s="89">
        <v>32601</v>
      </c>
      <c r="K69" s="89">
        <v>34438</v>
      </c>
    </row>
    <row r="70" spans="2:11" x14ac:dyDescent="0.4">
      <c r="B70" s="2" t="s">
        <v>45</v>
      </c>
      <c r="F70" s="46" t="s">
        <v>57</v>
      </c>
      <c r="G70" s="24"/>
      <c r="H70" s="5"/>
      <c r="I70" s="90"/>
      <c r="J70" s="90"/>
      <c r="K70" s="91"/>
    </row>
    <row r="71" spans="2:11" x14ac:dyDescent="0.4">
      <c r="C71" s="21" t="s">
        <v>46</v>
      </c>
      <c r="D71" s="21"/>
      <c r="E71" s="21"/>
      <c r="F71" s="47" t="s">
        <v>58</v>
      </c>
      <c r="G71" s="22"/>
      <c r="H71" s="22"/>
      <c r="I71" s="82"/>
      <c r="J71" s="82"/>
      <c r="K71" s="82"/>
    </row>
    <row r="72" spans="2:11" x14ac:dyDescent="0.4">
      <c r="C72" s="14"/>
      <c r="D72" s="14" t="s">
        <v>47</v>
      </c>
      <c r="E72" s="14"/>
      <c r="F72" s="37" t="s">
        <v>121</v>
      </c>
      <c r="G72" s="15">
        <v>4324</v>
      </c>
      <c r="H72" s="15">
        <v>4324</v>
      </c>
      <c r="I72" s="83">
        <v>4324</v>
      </c>
      <c r="J72" s="83">
        <v>4324</v>
      </c>
      <c r="K72" s="83">
        <v>4324</v>
      </c>
    </row>
    <row r="73" spans="2:11" x14ac:dyDescent="0.4">
      <c r="C73" s="14"/>
      <c r="D73" s="14" t="s">
        <v>48</v>
      </c>
      <c r="E73" s="14"/>
      <c r="F73" s="37" t="s">
        <v>125</v>
      </c>
      <c r="G73" s="15">
        <v>4</v>
      </c>
      <c r="H73" s="15">
        <v>35</v>
      </c>
      <c r="I73" s="83">
        <v>241</v>
      </c>
      <c r="J73" s="83">
        <v>292</v>
      </c>
      <c r="K73" s="83">
        <v>409</v>
      </c>
    </row>
    <row r="74" spans="2:11" x14ac:dyDescent="0.4">
      <c r="C74" s="14"/>
      <c r="D74" s="14" t="s">
        <v>49</v>
      </c>
      <c r="E74" s="14"/>
      <c r="F74" s="37" t="s">
        <v>122</v>
      </c>
      <c r="G74" s="15">
        <v>15995</v>
      </c>
      <c r="H74" s="15">
        <v>16582</v>
      </c>
      <c r="I74" s="83">
        <v>17095</v>
      </c>
      <c r="J74" s="83">
        <v>18330</v>
      </c>
      <c r="K74" s="83">
        <v>20643</v>
      </c>
    </row>
    <row r="75" spans="2:11" x14ac:dyDescent="0.4">
      <c r="C75" s="14"/>
      <c r="D75" s="14" t="s">
        <v>50</v>
      </c>
      <c r="E75" s="14"/>
      <c r="F75" s="37" t="s">
        <v>123</v>
      </c>
      <c r="G75" s="15">
        <v>-108</v>
      </c>
      <c r="H75" s="15">
        <v>-143</v>
      </c>
      <c r="I75" s="83">
        <v>-366</v>
      </c>
      <c r="J75" s="83">
        <v>-188</v>
      </c>
      <c r="K75" s="83">
        <v>-824</v>
      </c>
    </row>
    <row r="76" spans="2:11" x14ac:dyDescent="0.4">
      <c r="C76" s="13" t="s">
        <v>51</v>
      </c>
      <c r="D76" s="25"/>
      <c r="E76" s="13"/>
      <c r="F76" s="49" t="s">
        <v>124</v>
      </c>
      <c r="G76" s="12">
        <v>20215</v>
      </c>
      <c r="H76" s="12">
        <v>20798</v>
      </c>
      <c r="I76" s="85">
        <v>21295</v>
      </c>
      <c r="J76" s="85">
        <v>22758</v>
      </c>
      <c r="K76" s="85">
        <v>24552</v>
      </c>
    </row>
    <row r="77" spans="2:11" x14ac:dyDescent="0.4">
      <c r="C77" s="14" t="s">
        <v>52</v>
      </c>
      <c r="D77" s="18"/>
      <c r="E77" s="14"/>
      <c r="F77" s="37" t="s">
        <v>126</v>
      </c>
      <c r="G77" s="15"/>
      <c r="H77" s="15"/>
      <c r="I77" s="83"/>
      <c r="J77" s="83"/>
      <c r="K77" s="83"/>
    </row>
    <row r="78" spans="2:11" x14ac:dyDescent="0.4">
      <c r="C78" s="14"/>
      <c r="D78" s="14" t="s">
        <v>53</v>
      </c>
      <c r="E78" s="14"/>
      <c r="F78" s="37" t="s">
        <v>127</v>
      </c>
      <c r="G78" s="15">
        <v>464</v>
      </c>
      <c r="H78" s="15">
        <v>782</v>
      </c>
      <c r="I78" s="83">
        <v>1163</v>
      </c>
      <c r="J78" s="83">
        <v>79</v>
      </c>
      <c r="K78" s="83">
        <v>233</v>
      </c>
    </row>
    <row r="79" spans="2:11" x14ac:dyDescent="0.4">
      <c r="C79" s="16"/>
      <c r="D79" s="16" t="s">
        <v>54</v>
      </c>
      <c r="E79" s="16"/>
      <c r="F79" s="48" t="s">
        <v>128</v>
      </c>
      <c r="G79" s="15">
        <v>-51</v>
      </c>
      <c r="H79" s="15">
        <v>-45</v>
      </c>
      <c r="I79" s="84">
        <v>91</v>
      </c>
      <c r="J79" s="84">
        <v>155</v>
      </c>
      <c r="K79" s="84">
        <v>424</v>
      </c>
    </row>
    <row r="80" spans="2:11" x14ac:dyDescent="0.4">
      <c r="C80" s="13" t="s">
        <v>55</v>
      </c>
      <c r="D80" s="25"/>
      <c r="E80" s="13"/>
      <c r="F80" s="49" t="s">
        <v>129</v>
      </c>
      <c r="G80" s="12">
        <v>413</v>
      </c>
      <c r="H80" s="12">
        <v>737</v>
      </c>
      <c r="I80" s="85">
        <v>1255</v>
      </c>
      <c r="J80" s="85">
        <v>235</v>
      </c>
      <c r="K80" s="85">
        <v>658</v>
      </c>
    </row>
    <row r="81" spans="2:11" x14ac:dyDescent="0.4">
      <c r="C81" s="200" t="s">
        <v>299</v>
      </c>
      <c r="D81" s="206"/>
      <c r="E81" s="200"/>
      <c r="F81" s="204" t="s">
        <v>300</v>
      </c>
      <c r="G81" s="182" t="s">
        <v>89</v>
      </c>
      <c r="H81" s="182" t="s">
        <v>89</v>
      </c>
      <c r="I81" s="205">
        <v>0</v>
      </c>
      <c r="J81" s="182" t="s">
        <v>89</v>
      </c>
      <c r="K81" s="182" t="s">
        <v>89</v>
      </c>
    </row>
    <row r="82" spans="2:11" x14ac:dyDescent="0.4">
      <c r="C82" s="27" t="s">
        <v>1</v>
      </c>
      <c r="D82" s="30"/>
      <c r="E82" s="27"/>
      <c r="F82" s="54" t="s">
        <v>130</v>
      </c>
      <c r="G82" s="28">
        <v>20629</v>
      </c>
      <c r="H82" s="28">
        <v>21536</v>
      </c>
      <c r="I82" s="92">
        <v>22551</v>
      </c>
      <c r="J82" s="92">
        <v>22993</v>
      </c>
      <c r="K82" s="92">
        <v>25211</v>
      </c>
    </row>
    <row r="83" spans="2:11" x14ac:dyDescent="0.4">
      <c r="C83" s="29" t="s">
        <v>56</v>
      </c>
      <c r="D83" s="29"/>
      <c r="E83" s="29"/>
      <c r="F83" s="55" t="s">
        <v>131</v>
      </c>
      <c r="G83" s="28">
        <v>48662</v>
      </c>
      <c r="H83" s="28">
        <v>45625</v>
      </c>
      <c r="I83" s="93">
        <v>59107</v>
      </c>
      <c r="J83" s="93">
        <v>55595</v>
      </c>
      <c r="K83" s="93">
        <v>59649</v>
      </c>
    </row>
    <row r="84" spans="2:11" ht="18.75" x14ac:dyDescent="0.4">
      <c r="B84" s="249"/>
      <c r="C84" s="249"/>
      <c r="D84" s="249"/>
      <c r="E84" s="249"/>
      <c r="F84" s="249"/>
      <c r="G84" s="249"/>
      <c r="H84" s="249"/>
      <c r="I84" s="249"/>
      <c r="J84" s="249"/>
      <c r="K84" s="249"/>
    </row>
  </sheetData>
  <mergeCells count="1">
    <mergeCell ref="B84:K84"/>
  </mergeCells>
  <phoneticPr fontId="2"/>
  <pageMargins left="0.31496062992125984" right="0.31496062992125984" top="0.35433070866141736" bottom="0.35433070866141736" header="0.31496062992125984" footer="0.31496062992125984"/>
  <pageSetup paperSize="9" scale="74" fitToHeight="0" orientation="landscape" r:id="rId1"/>
  <rowBreaks count="1" manualBreakCount="1">
    <brk id="44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  <pageSetUpPr fitToPage="1"/>
  </sheetPr>
  <dimension ref="B2:L51"/>
  <sheetViews>
    <sheetView view="pageBreakPreview" zoomScaleNormal="100" zoomScaleSheetLayoutView="100" workbookViewId="0"/>
  </sheetViews>
  <sheetFormatPr defaultColWidth="8.75" defaultRowHeight="16.5" x14ac:dyDescent="0.4"/>
  <cols>
    <col min="1" max="1" width="3.5" style="1" customWidth="1"/>
    <col min="2" max="4" width="1.75" style="2" customWidth="1"/>
    <col min="5" max="5" width="37.625" style="2" customWidth="1"/>
    <col min="6" max="6" width="49.5" style="1" bestFit="1" customWidth="1"/>
    <col min="7" max="7" width="10.875" style="3" customWidth="1"/>
    <col min="8" max="11" width="10.875" style="79" customWidth="1"/>
    <col min="12" max="16384" width="8.75" style="1"/>
  </cols>
  <sheetData>
    <row r="2" spans="2:11" x14ac:dyDescent="0.4">
      <c r="B2" s="34" t="s">
        <v>311</v>
      </c>
    </row>
    <row r="3" spans="2:11" x14ac:dyDescent="0.4">
      <c r="B3" s="34"/>
    </row>
    <row r="4" spans="2:11" x14ac:dyDescent="0.4">
      <c r="B4" s="178" t="s">
        <v>312</v>
      </c>
    </row>
    <row r="5" spans="2:11" x14ac:dyDescent="0.4">
      <c r="B5" s="1"/>
      <c r="C5" s="1"/>
      <c r="K5" s="80" t="s">
        <v>26</v>
      </c>
    </row>
    <row r="6" spans="2:11" x14ac:dyDescent="0.4">
      <c r="G6" s="189" t="str">
        <f>' BS'!G6</f>
        <v>2021年度</v>
      </c>
      <c r="H6" s="189" t="str">
        <f>' BS'!H6</f>
        <v>2022年度</v>
      </c>
      <c r="I6" s="189" t="str">
        <f>' BS'!I6</f>
        <v>2023年度</v>
      </c>
      <c r="J6" s="189" t="str">
        <f>' BS'!J6</f>
        <v>2024年度</v>
      </c>
      <c r="K6" s="189" t="str">
        <f>' BS'!K6</f>
        <v>2025年度</v>
      </c>
    </row>
    <row r="7" spans="2:11" x14ac:dyDescent="0.4">
      <c r="G7" s="56" t="str">
        <f>' BS'!G7</f>
        <v>FY2021</v>
      </c>
      <c r="H7" s="190" t="str">
        <f>' BS'!H7</f>
        <v>FY2022</v>
      </c>
      <c r="I7" s="190" t="str">
        <f>' BS'!I7</f>
        <v>FY2023</v>
      </c>
      <c r="J7" s="190" t="str">
        <f>' BS'!J7</f>
        <v>FY2024</v>
      </c>
      <c r="K7" s="190" t="str">
        <f>' BS'!K7</f>
        <v>FY2025</v>
      </c>
    </row>
    <row r="8" spans="2:11" x14ac:dyDescent="0.4">
      <c r="C8" s="21" t="s">
        <v>59</v>
      </c>
      <c r="D8" s="21"/>
      <c r="E8" s="21"/>
      <c r="F8" s="39" t="s">
        <v>85</v>
      </c>
      <c r="G8" s="22"/>
      <c r="H8" s="94"/>
      <c r="I8" s="82"/>
      <c r="J8" s="82"/>
      <c r="K8" s="82"/>
    </row>
    <row r="9" spans="2:11" x14ac:dyDescent="0.4">
      <c r="C9" s="14"/>
      <c r="D9" s="14" t="s">
        <v>60</v>
      </c>
      <c r="E9" s="14"/>
      <c r="F9" s="40" t="s">
        <v>86</v>
      </c>
      <c r="G9" s="15">
        <v>68792</v>
      </c>
      <c r="H9" s="95">
        <v>71054</v>
      </c>
      <c r="I9" s="83">
        <v>76453</v>
      </c>
      <c r="J9" s="83">
        <v>88163</v>
      </c>
      <c r="K9" s="83">
        <v>104699</v>
      </c>
    </row>
    <row r="10" spans="2:11" x14ac:dyDescent="0.4">
      <c r="C10" s="16"/>
      <c r="D10" s="16" t="s">
        <v>61</v>
      </c>
      <c r="E10" s="16"/>
      <c r="F10" s="41" t="s">
        <v>87</v>
      </c>
      <c r="G10" s="17">
        <v>853</v>
      </c>
      <c r="H10" s="96">
        <v>780</v>
      </c>
      <c r="I10" s="84">
        <v>1361</v>
      </c>
      <c r="J10" s="84">
        <v>864</v>
      </c>
      <c r="K10" s="84">
        <v>854</v>
      </c>
    </row>
    <row r="11" spans="2:11" x14ac:dyDescent="0.4">
      <c r="C11" s="23"/>
      <c r="D11" s="23" t="s">
        <v>62</v>
      </c>
      <c r="E11" s="23"/>
      <c r="F11" s="32" t="s">
        <v>88</v>
      </c>
      <c r="G11" s="10">
        <v>69645</v>
      </c>
      <c r="H11" s="97">
        <v>71834</v>
      </c>
      <c r="I11" s="98">
        <v>77815</v>
      </c>
      <c r="J11" s="98">
        <v>89027</v>
      </c>
      <c r="K11" s="98">
        <v>105554</v>
      </c>
    </row>
    <row r="12" spans="2:11" x14ac:dyDescent="0.4">
      <c r="C12" s="18" t="s">
        <v>63</v>
      </c>
      <c r="D12" s="18"/>
      <c r="E12" s="18"/>
      <c r="F12" s="43" t="s">
        <v>133</v>
      </c>
      <c r="G12" s="19"/>
      <c r="H12" s="99"/>
      <c r="I12" s="87"/>
      <c r="J12" s="87"/>
      <c r="K12" s="87"/>
    </row>
    <row r="13" spans="2:11" x14ac:dyDescent="0.4">
      <c r="C13" s="14"/>
      <c r="D13" s="14" t="s">
        <v>64</v>
      </c>
      <c r="E13" s="14"/>
      <c r="F13" s="40" t="s">
        <v>134</v>
      </c>
      <c r="G13" s="15">
        <v>62946</v>
      </c>
      <c r="H13" s="95">
        <v>65821</v>
      </c>
      <c r="I13" s="83">
        <v>71561</v>
      </c>
      <c r="J13" s="83">
        <v>80058</v>
      </c>
      <c r="K13" s="83">
        <v>92956</v>
      </c>
    </row>
    <row r="14" spans="2:11" x14ac:dyDescent="0.4">
      <c r="C14" s="14"/>
      <c r="D14" s="14" t="s">
        <v>65</v>
      </c>
      <c r="E14" s="14"/>
      <c r="F14" s="40" t="s">
        <v>135</v>
      </c>
      <c r="G14" s="15">
        <v>647</v>
      </c>
      <c r="H14" s="95">
        <v>628</v>
      </c>
      <c r="I14" s="83">
        <v>606</v>
      </c>
      <c r="J14" s="83">
        <v>693</v>
      </c>
      <c r="K14" s="83">
        <v>648</v>
      </c>
    </row>
    <row r="15" spans="2:11" x14ac:dyDescent="0.4">
      <c r="C15" s="23"/>
      <c r="D15" s="32" t="s">
        <v>66</v>
      </c>
      <c r="E15" s="23"/>
      <c r="F15" s="32" t="s">
        <v>136</v>
      </c>
      <c r="G15" s="10">
        <v>63594</v>
      </c>
      <c r="H15" s="97">
        <v>66450</v>
      </c>
      <c r="I15" s="98">
        <v>72168</v>
      </c>
      <c r="J15" s="98">
        <v>80751</v>
      </c>
      <c r="K15" s="98">
        <v>93604</v>
      </c>
    </row>
    <row r="16" spans="2:11" x14ac:dyDescent="0.4">
      <c r="C16" s="18" t="s">
        <v>67</v>
      </c>
      <c r="D16" s="18"/>
      <c r="E16" s="18"/>
      <c r="F16" s="39" t="s">
        <v>137</v>
      </c>
      <c r="G16" s="22"/>
      <c r="H16" s="94"/>
      <c r="I16" s="82"/>
      <c r="J16" s="82"/>
      <c r="K16" s="82"/>
    </row>
    <row r="17" spans="3:11" x14ac:dyDescent="0.4">
      <c r="C17" s="1"/>
      <c r="D17" s="14" t="s">
        <v>68</v>
      </c>
      <c r="E17" s="14"/>
      <c r="F17" s="40" t="s">
        <v>138</v>
      </c>
      <c r="G17" s="15">
        <v>5845</v>
      </c>
      <c r="H17" s="95">
        <v>5232</v>
      </c>
      <c r="I17" s="83">
        <v>4891</v>
      </c>
      <c r="J17" s="83">
        <v>8104</v>
      </c>
      <c r="K17" s="83">
        <v>11742</v>
      </c>
    </row>
    <row r="18" spans="3:11" x14ac:dyDescent="0.4">
      <c r="C18" s="14"/>
      <c r="D18" s="14" t="s">
        <v>69</v>
      </c>
      <c r="E18" s="14"/>
      <c r="F18" s="40" t="s">
        <v>139</v>
      </c>
      <c r="G18" s="15">
        <v>205</v>
      </c>
      <c r="H18" s="95">
        <v>152</v>
      </c>
      <c r="I18" s="83">
        <v>755</v>
      </c>
      <c r="J18" s="83">
        <v>170</v>
      </c>
      <c r="K18" s="83">
        <v>206</v>
      </c>
    </row>
    <row r="19" spans="3:11" x14ac:dyDescent="0.4">
      <c r="C19" s="23"/>
      <c r="D19" s="23" t="s">
        <v>70</v>
      </c>
      <c r="E19" s="23"/>
      <c r="F19" s="32" t="s">
        <v>140</v>
      </c>
      <c r="G19" s="10">
        <v>6051</v>
      </c>
      <c r="H19" s="97">
        <v>5384</v>
      </c>
      <c r="I19" s="98">
        <v>5646</v>
      </c>
      <c r="J19" s="98">
        <v>8275</v>
      </c>
      <c r="K19" s="98">
        <v>11949</v>
      </c>
    </row>
    <row r="20" spans="3:11" x14ac:dyDescent="0.4">
      <c r="C20" s="2" t="s">
        <v>71</v>
      </c>
      <c r="D20" s="1"/>
      <c r="F20" s="1" t="s">
        <v>141</v>
      </c>
      <c r="G20" s="15">
        <v>3343</v>
      </c>
      <c r="H20" s="91">
        <v>3497</v>
      </c>
      <c r="I20" s="81">
        <v>4056</v>
      </c>
      <c r="J20" s="81">
        <v>4580</v>
      </c>
      <c r="K20" s="81">
        <v>5370</v>
      </c>
    </row>
    <row r="21" spans="3:11" x14ac:dyDescent="0.4">
      <c r="C21" s="23" t="s">
        <v>72</v>
      </c>
      <c r="D21" s="23"/>
      <c r="E21" s="23"/>
      <c r="F21" s="32" t="s">
        <v>142</v>
      </c>
      <c r="G21" s="10">
        <v>2708</v>
      </c>
      <c r="H21" s="97">
        <v>1887</v>
      </c>
      <c r="I21" s="98">
        <v>1590</v>
      </c>
      <c r="J21" s="98">
        <v>3695</v>
      </c>
      <c r="K21" s="98">
        <v>6579</v>
      </c>
    </row>
    <row r="22" spans="3:11" x14ac:dyDescent="0.4">
      <c r="C22" s="18" t="s">
        <v>73</v>
      </c>
      <c r="D22" s="18"/>
      <c r="E22" s="18"/>
      <c r="F22" s="43" t="s">
        <v>143</v>
      </c>
      <c r="G22" s="19"/>
      <c r="H22" s="99"/>
      <c r="I22" s="87"/>
      <c r="J22" s="87"/>
      <c r="K22" s="87"/>
    </row>
    <row r="23" spans="3:11" x14ac:dyDescent="0.4">
      <c r="C23" s="18"/>
      <c r="D23" s="18"/>
      <c r="E23" s="18" t="s">
        <v>74</v>
      </c>
      <c r="F23" s="43" t="s">
        <v>144</v>
      </c>
      <c r="G23" s="15">
        <v>9</v>
      </c>
      <c r="H23" s="99">
        <v>6</v>
      </c>
      <c r="I23" s="87">
        <v>2</v>
      </c>
      <c r="J23" s="87">
        <v>1</v>
      </c>
      <c r="K23" s="87">
        <v>1</v>
      </c>
    </row>
    <row r="24" spans="3:11" x14ac:dyDescent="0.4">
      <c r="C24" s="18"/>
      <c r="D24" s="18"/>
      <c r="E24" s="18" t="s">
        <v>75</v>
      </c>
      <c r="F24" s="43" t="s">
        <v>145</v>
      </c>
      <c r="G24" s="15">
        <v>46</v>
      </c>
      <c r="H24" s="99">
        <v>73</v>
      </c>
      <c r="I24" s="87">
        <v>88</v>
      </c>
      <c r="J24" s="87">
        <v>100</v>
      </c>
      <c r="K24" s="87">
        <v>60</v>
      </c>
    </row>
    <row r="25" spans="3:11" x14ac:dyDescent="0.4">
      <c r="C25" s="14"/>
      <c r="D25" s="14"/>
      <c r="E25" s="14" t="s">
        <v>270</v>
      </c>
      <c r="F25" s="195" t="s">
        <v>287</v>
      </c>
      <c r="G25" s="194" t="s">
        <v>89</v>
      </c>
      <c r="H25" s="194" t="s">
        <v>89</v>
      </c>
      <c r="I25" s="194" t="s">
        <v>89</v>
      </c>
      <c r="J25" s="194" t="s">
        <v>89</v>
      </c>
      <c r="K25" s="223">
        <v>58</v>
      </c>
    </row>
    <row r="26" spans="3:11" x14ac:dyDescent="0.4">
      <c r="E26" s="2" t="s">
        <v>9</v>
      </c>
      <c r="F26" s="1" t="s">
        <v>146</v>
      </c>
      <c r="G26" s="15">
        <v>9</v>
      </c>
      <c r="H26" s="91">
        <v>12</v>
      </c>
      <c r="I26" s="81">
        <v>26</v>
      </c>
      <c r="J26" s="81">
        <v>18</v>
      </c>
      <c r="K26" s="187">
        <v>28</v>
      </c>
    </row>
    <row r="27" spans="3:11" x14ac:dyDescent="0.4">
      <c r="C27" s="13"/>
      <c r="D27" s="13"/>
      <c r="E27" s="13" t="s">
        <v>76</v>
      </c>
      <c r="F27" s="25" t="s">
        <v>147</v>
      </c>
      <c r="G27" s="12">
        <v>65</v>
      </c>
      <c r="H27" s="100">
        <v>92</v>
      </c>
      <c r="I27" s="85">
        <v>117</v>
      </c>
      <c r="J27" s="85">
        <v>120</v>
      </c>
      <c r="K27" s="85">
        <v>148</v>
      </c>
    </row>
    <row r="28" spans="3:11" x14ac:dyDescent="0.4">
      <c r="C28" s="18" t="s">
        <v>77</v>
      </c>
      <c r="D28" s="18"/>
      <c r="E28" s="18"/>
      <c r="F28" s="43" t="s">
        <v>148</v>
      </c>
      <c r="G28" s="19"/>
      <c r="H28" s="99"/>
      <c r="I28" s="87"/>
      <c r="J28" s="87"/>
      <c r="K28" s="87"/>
    </row>
    <row r="29" spans="3:11" x14ac:dyDescent="0.4">
      <c r="C29" s="18"/>
      <c r="D29" s="18"/>
      <c r="E29" s="18" t="s">
        <v>78</v>
      </c>
      <c r="F29" s="43" t="s">
        <v>149</v>
      </c>
      <c r="G29" s="15">
        <v>3</v>
      </c>
      <c r="H29" s="99">
        <v>3</v>
      </c>
      <c r="I29" s="87">
        <v>15</v>
      </c>
      <c r="J29" s="87">
        <v>56</v>
      </c>
      <c r="K29" s="87">
        <v>61</v>
      </c>
    </row>
    <row r="30" spans="3:11" x14ac:dyDescent="0.4">
      <c r="C30" s="18"/>
      <c r="D30" s="18"/>
      <c r="E30" s="18" t="s">
        <v>79</v>
      </c>
      <c r="F30" s="43" t="s">
        <v>150</v>
      </c>
      <c r="G30" s="15">
        <v>42</v>
      </c>
      <c r="H30" s="99">
        <v>31</v>
      </c>
      <c r="I30" s="87">
        <v>78</v>
      </c>
      <c r="J30" s="87">
        <v>42</v>
      </c>
      <c r="K30" s="223">
        <v>48</v>
      </c>
    </row>
    <row r="31" spans="3:11" x14ac:dyDescent="0.4">
      <c r="E31" s="2" t="s">
        <v>9</v>
      </c>
      <c r="F31" s="1" t="s">
        <v>146</v>
      </c>
      <c r="G31" s="15">
        <v>14</v>
      </c>
      <c r="H31" s="91">
        <v>5</v>
      </c>
      <c r="I31" s="81">
        <v>10</v>
      </c>
      <c r="J31" s="81">
        <v>6</v>
      </c>
      <c r="K31" s="187">
        <v>8</v>
      </c>
    </row>
    <row r="32" spans="3:11" x14ac:dyDescent="0.4">
      <c r="C32" s="13"/>
      <c r="D32" s="13"/>
      <c r="E32" s="13" t="s">
        <v>80</v>
      </c>
      <c r="F32" s="25" t="s">
        <v>151</v>
      </c>
      <c r="G32" s="12">
        <v>60</v>
      </c>
      <c r="H32" s="100">
        <v>40</v>
      </c>
      <c r="I32" s="85">
        <v>105</v>
      </c>
      <c r="J32" s="85">
        <v>105</v>
      </c>
      <c r="K32" s="85">
        <v>118</v>
      </c>
    </row>
    <row r="33" spans="3:12" x14ac:dyDescent="0.4">
      <c r="C33" s="23" t="s">
        <v>81</v>
      </c>
      <c r="D33" s="23"/>
      <c r="E33" s="23"/>
      <c r="F33" s="32" t="s">
        <v>152</v>
      </c>
      <c r="G33" s="10">
        <v>2712</v>
      </c>
      <c r="H33" s="97">
        <v>1939</v>
      </c>
      <c r="I33" s="98">
        <v>1602</v>
      </c>
      <c r="J33" s="98">
        <v>3710</v>
      </c>
      <c r="K33" s="98">
        <v>6609</v>
      </c>
    </row>
    <row r="34" spans="3:12" x14ac:dyDescent="0.4">
      <c r="C34" s="2" t="s">
        <v>269</v>
      </c>
      <c r="F34" s="1" t="s">
        <v>278</v>
      </c>
      <c r="G34" s="7"/>
      <c r="H34" s="188"/>
      <c r="I34" s="187"/>
      <c r="J34" s="187"/>
      <c r="K34" s="187"/>
    </row>
    <row r="35" spans="3:12" x14ac:dyDescent="0.4">
      <c r="C35" s="14"/>
      <c r="D35" s="40"/>
      <c r="E35" s="14" t="s">
        <v>272</v>
      </c>
      <c r="F35" s="40" t="s">
        <v>283</v>
      </c>
      <c r="G35" s="194" t="s">
        <v>89</v>
      </c>
      <c r="H35" s="194" t="s">
        <v>89</v>
      </c>
      <c r="I35" s="15">
        <v>2</v>
      </c>
      <c r="J35" s="194" t="s">
        <v>89</v>
      </c>
      <c r="K35" s="15">
        <v>3</v>
      </c>
    </row>
    <row r="36" spans="3:12" x14ac:dyDescent="0.4">
      <c r="E36" s="2" t="s">
        <v>271</v>
      </c>
      <c r="F36" s="1" t="s">
        <v>277</v>
      </c>
      <c r="G36" s="15">
        <v>0</v>
      </c>
      <c r="H36" s="194" t="s">
        <v>89</v>
      </c>
      <c r="I36" s="15">
        <v>299</v>
      </c>
      <c r="J36" s="15">
        <v>1308</v>
      </c>
      <c r="K36" s="194" t="s">
        <v>89</v>
      </c>
      <c r="L36" s="193"/>
    </row>
    <row r="37" spans="3:12" x14ac:dyDescent="0.4">
      <c r="C37" s="13"/>
      <c r="D37" s="13"/>
      <c r="E37" s="13" t="s">
        <v>273</v>
      </c>
      <c r="F37" s="25" t="s">
        <v>279</v>
      </c>
      <c r="G37" s="85">
        <v>0</v>
      </c>
      <c r="H37" s="197" t="s">
        <v>257</v>
      </c>
      <c r="I37" s="85">
        <v>302</v>
      </c>
      <c r="J37" s="85">
        <v>1308</v>
      </c>
      <c r="K37" s="85">
        <v>3</v>
      </c>
    </row>
    <row r="38" spans="3:12" x14ac:dyDescent="0.4">
      <c r="C38" s="2" t="s">
        <v>274</v>
      </c>
      <c r="F38" s="1" t="s">
        <v>280</v>
      </c>
      <c r="G38" s="7"/>
      <c r="H38" s="188"/>
      <c r="I38" s="187"/>
      <c r="J38" s="187"/>
      <c r="K38" s="187"/>
    </row>
    <row r="39" spans="3:12" x14ac:dyDescent="0.4">
      <c r="C39" s="14"/>
      <c r="D39" s="40"/>
      <c r="E39" s="14" t="s">
        <v>275</v>
      </c>
      <c r="F39" s="40" t="s">
        <v>281</v>
      </c>
      <c r="G39" s="194" t="s">
        <v>89</v>
      </c>
      <c r="H39" s="194" t="s">
        <v>89</v>
      </c>
      <c r="I39" s="15">
        <v>0</v>
      </c>
      <c r="J39" s="194" t="s">
        <v>89</v>
      </c>
      <c r="K39" s="194" t="s">
        <v>89</v>
      </c>
    </row>
    <row r="40" spans="3:12" x14ac:dyDescent="0.4">
      <c r="D40" s="1"/>
      <c r="E40" s="16" t="s">
        <v>296</v>
      </c>
      <c r="F40" s="233" t="s">
        <v>297</v>
      </c>
      <c r="G40" s="234">
        <v>2</v>
      </c>
      <c r="H40" s="226" t="s">
        <v>89</v>
      </c>
      <c r="I40" s="226" t="s">
        <v>89</v>
      </c>
      <c r="J40" s="234">
        <v>3</v>
      </c>
      <c r="K40" s="234">
        <v>1</v>
      </c>
    </row>
    <row r="41" spans="3:12" x14ac:dyDescent="0.4">
      <c r="C41" s="14"/>
      <c r="D41" s="40"/>
      <c r="E41" s="14" t="s">
        <v>309</v>
      </c>
      <c r="F41" s="235" t="s">
        <v>329</v>
      </c>
      <c r="G41" s="194">
        <v>19</v>
      </c>
      <c r="H41" s="226" t="s">
        <v>89</v>
      </c>
      <c r="I41" s="226" t="s">
        <v>89</v>
      </c>
      <c r="J41" s="226" t="s">
        <v>89</v>
      </c>
      <c r="K41" s="226" t="s">
        <v>89</v>
      </c>
    </row>
    <row r="42" spans="3:12" x14ac:dyDescent="0.4">
      <c r="C42" s="16"/>
      <c r="D42" s="41"/>
      <c r="E42" s="16" t="s">
        <v>310</v>
      </c>
      <c r="F42" s="236" t="s">
        <v>330</v>
      </c>
      <c r="G42" s="226" t="s">
        <v>89</v>
      </c>
      <c r="H42" s="226">
        <v>8</v>
      </c>
      <c r="I42" s="226" t="s">
        <v>89</v>
      </c>
      <c r="J42" s="226" t="s">
        <v>89</v>
      </c>
      <c r="K42" s="226" t="s">
        <v>89</v>
      </c>
    </row>
    <row r="43" spans="3:12" x14ac:dyDescent="0.4">
      <c r="C43" s="107"/>
      <c r="D43" s="108"/>
      <c r="E43" s="107" t="s">
        <v>332</v>
      </c>
      <c r="F43" s="237" t="s">
        <v>331</v>
      </c>
      <c r="G43" s="226" t="s">
        <v>89</v>
      </c>
      <c r="H43" s="238"/>
      <c r="I43" s="226" t="s">
        <v>89</v>
      </c>
      <c r="J43" s="238">
        <v>1464</v>
      </c>
      <c r="K43" s="238">
        <v>1412</v>
      </c>
    </row>
    <row r="44" spans="3:12" x14ac:dyDescent="0.4">
      <c r="C44" s="13"/>
      <c r="D44" s="13"/>
      <c r="E44" s="13" t="s">
        <v>276</v>
      </c>
      <c r="F44" s="25" t="s">
        <v>282</v>
      </c>
      <c r="G44" s="85">
        <v>22</v>
      </c>
      <c r="H44" s="85">
        <v>8</v>
      </c>
      <c r="I44" s="85">
        <v>0</v>
      </c>
      <c r="J44" s="85">
        <v>1468</v>
      </c>
      <c r="K44" s="85">
        <v>1413</v>
      </c>
    </row>
    <row r="45" spans="3:12" x14ac:dyDescent="0.4">
      <c r="C45" s="4" t="s">
        <v>315</v>
      </c>
      <c r="D45" s="4"/>
      <c r="E45" s="4"/>
      <c r="F45" s="42" t="s">
        <v>289</v>
      </c>
      <c r="G45" s="8">
        <v>2689</v>
      </c>
      <c r="H45" s="101">
        <v>1930</v>
      </c>
      <c r="I45" s="86">
        <v>1904</v>
      </c>
      <c r="J45" s="86">
        <v>3550</v>
      </c>
      <c r="K45" s="86">
        <v>5199</v>
      </c>
    </row>
    <row r="46" spans="3:12" x14ac:dyDescent="0.4">
      <c r="D46" s="2" t="s">
        <v>82</v>
      </c>
      <c r="F46" s="1" t="s">
        <v>290</v>
      </c>
      <c r="G46" s="106">
        <v>969</v>
      </c>
      <c r="H46" s="91">
        <v>487</v>
      </c>
      <c r="I46" s="81">
        <v>573</v>
      </c>
      <c r="J46" s="81">
        <v>1770</v>
      </c>
      <c r="K46" s="81">
        <v>2088</v>
      </c>
    </row>
    <row r="47" spans="3:12" x14ac:dyDescent="0.4">
      <c r="C47" s="107"/>
      <c r="D47" s="107" t="s">
        <v>83</v>
      </c>
      <c r="E47" s="107"/>
      <c r="F47" s="108" t="s">
        <v>291</v>
      </c>
      <c r="G47" s="109">
        <v>-95</v>
      </c>
      <c r="H47" s="110">
        <v>122</v>
      </c>
      <c r="I47" s="111">
        <v>96</v>
      </c>
      <c r="J47" s="111">
        <v>-280</v>
      </c>
      <c r="K47" s="111">
        <v>-688</v>
      </c>
    </row>
    <row r="48" spans="3:12" x14ac:dyDescent="0.4">
      <c r="C48" s="11"/>
      <c r="D48" s="11" t="s">
        <v>84</v>
      </c>
      <c r="E48" s="11"/>
      <c r="F48" s="44" t="s">
        <v>292</v>
      </c>
      <c r="G48" s="12">
        <v>873</v>
      </c>
      <c r="H48" s="102">
        <v>609</v>
      </c>
      <c r="I48" s="88">
        <v>669</v>
      </c>
      <c r="J48" s="88">
        <v>1490</v>
      </c>
      <c r="K48" s="88">
        <v>1399</v>
      </c>
    </row>
    <row r="49" spans="3:11" x14ac:dyDescent="0.4">
      <c r="C49" s="5" t="s">
        <v>313</v>
      </c>
      <c r="D49" s="26"/>
      <c r="E49" s="11"/>
      <c r="F49" s="44" t="s">
        <v>293</v>
      </c>
      <c r="G49" s="12">
        <v>1816</v>
      </c>
      <c r="H49" s="102">
        <v>1321</v>
      </c>
      <c r="I49" s="88">
        <v>1235</v>
      </c>
      <c r="J49" s="88">
        <v>2060</v>
      </c>
      <c r="K49" s="88">
        <v>3800</v>
      </c>
    </row>
    <row r="50" spans="3:11" x14ac:dyDescent="0.4">
      <c r="C50" s="5" t="s">
        <v>316</v>
      </c>
      <c r="D50" s="26"/>
      <c r="E50" s="11"/>
      <c r="F50" s="44" t="s">
        <v>294</v>
      </c>
      <c r="G50" s="36" t="s">
        <v>89</v>
      </c>
      <c r="H50" s="104" t="s">
        <v>89</v>
      </c>
      <c r="I50" s="105" t="s">
        <v>89</v>
      </c>
      <c r="J50" s="105" t="s">
        <v>89</v>
      </c>
      <c r="K50" s="105" t="s">
        <v>89</v>
      </c>
    </row>
    <row r="51" spans="3:11" x14ac:dyDescent="0.4">
      <c r="C51" s="13" t="s">
        <v>317</v>
      </c>
      <c r="D51" s="23"/>
      <c r="E51" s="9"/>
      <c r="F51" s="45" t="s">
        <v>295</v>
      </c>
      <c r="G51" s="10">
        <v>1816</v>
      </c>
      <c r="H51" s="103">
        <v>1321</v>
      </c>
      <c r="I51" s="89">
        <v>1235</v>
      </c>
      <c r="J51" s="89">
        <v>2060</v>
      </c>
      <c r="K51" s="89">
        <v>3800</v>
      </c>
    </row>
  </sheetData>
  <phoneticPr fontId="2"/>
  <pageMargins left="0.31496062992125984" right="0.31496062992125984" top="0.35433070866141736" bottom="0.15748031496062992" header="0.31496062992125984" footer="0.31496062992125984"/>
  <pageSetup paperSize="9" scale="69" fitToWidth="0" orientation="landscape" r:id="rId1"/>
  <headerFooter>
    <oddFooter xml:space="preserve">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  <pageSetUpPr fitToPage="1"/>
  </sheetPr>
  <dimension ref="B2:N35"/>
  <sheetViews>
    <sheetView view="pageBreakPreview" zoomScaleNormal="100" zoomScaleSheetLayoutView="100" workbookViewId="0"/>
  </sheetViews>
  <sheetFormatPr defaultColWidth="8.75" defaultRowHeight="16.5" x14ac:dyDescent="0.4"/>
  <cols>
    <col min="1" max="1" width="3.5" style="1" customWidth="1"/>
    <col min="2" max="4" width="1.75" style="2" customWidth="1"/>
    <col min="5" max="5" width="20.375" style="2" customWidth="1"/>
    <col min="6" max="6" width="29.375" style="1" customWidth="1"/>
    <col min="7" max="7" width="12.75" style="3" customWidth="1"/>
    <col min="8" max="11" width="12.75" style="2" customWidth="1"/>
    <col min="12" max="16384" width="8.75" style="1"/>
  </cols>
  <sheetData>
    <row r="2" spans="2:11" x14ac:dyDescent="0.4">
      <c r="B2" s="34" t="s">
        <v>154</v>
      </c>
    </row>
    <row r="3" spans="2:11" x14ac:dyDescent="0.4">
      <c r="B3" s="1"/>
      <c r="C3" s="1"/>
      <c r="K3" s="20" t="s">
        <v>26</v>
      </c>
    </row>
    <row r="4" spans="2:11" x14ac:dyDescent="0.4">
      <c r="G4" s="179" t="str">
        <f>' BS'!G6</f>
        <v>2021年度</v>
      </c>
      <c r="H4" s="179" t="str">
        <f>' BS'!H6</f>
        <v>2022年度</v>
      </c>
      <c r="I4" s="179" t="str">
        <f>' BS'!I6</f>
        <v>2023年度</v>
      </c>
      <c r="J4" s="179" t="str">
        <f>' BS'!J6</f>
        <v>2024年度</v>
      </c>
      <c r="K4" s="179" t="str">
        <f>' BS'!K6</f>
        <v>2025年度</v>
      </c>
    </row>
    <row r="5" spans="2:11" x14ac:dyDescent="0.4">
      <c r="C5" s="115" t="s">
        <v>163</v>
      </c>
      <c r="D5" s="5"/>
      <c r="E5" s="5"/>
      <c r="F5" s="116" t="s">
        <v>171</v>
      </c>
      <c r="G5" s="112" t="str">
        <f>' BS'!G7</f>
        <v>FY2021</v>
      </c>
      <c r="H5" s="112" t="str">
        <f>' BS'!H7</f>
        <v>FY2022</v>
      </c>
      <c r="I5" s="112" t="str">
        <f>' BS'!I7</f>
        <v>FY2023</v>
      </c>
      <c r="J5" s="112" t="str">
        <f>' BS'!J7</f>
        <v>FY2024</v>
      </c>
      <c r="K5" s="112" t="str">
        <f>' BS'!K7</f>
        <v>FY2025</v>
      </c>
    </row>
    <row r="6" spans="2:11" ht="20.45" customHeight="1" x14ac:dyDescent="0.4">
      <c r="C6" s="14"/>
      <c r="D6" s="14" t="s">
        <v>164</v>
      </c>
      <c r="E6" s="14"/>
      <c r="F6" s="40" t="s">
        <v>173</v>
      </c>
      <c r="G6" s="15">
        <v>45853</v>
      </c>
      <c r="H6" s="61">
        <v>57181</v>
      </c>
      <c r="I6" s="65">
        <v>77627</v>
      </c>
      <c r="J6" s="68">
        <v>56934</v>
      </c>
      <c r="K6" s="74">
        <v>107093</v>
      </c>
    </row>
    <row r="7" spans="2:11" ht="20.45" customHeight="1" x14ac:dyDescent="0.4">
      <c r="C7" s="16"/>
      <c r="D7" s="16" t="s">
        <v>165</v>
      </c>
      <c r="E7" s="16"/>
      <c r="F7" s="41" t="s">
        <v>176</v>
      </c>
      <c r="G7" s="17">
        <v>18918</v>
      </c>
      <c r="H7" s="62">
        <v>24526</v>
      </c>
      <c r="I7" s="66">
        <v>12883</v>
      </c>
      <c r="J7" s="69">
        <v>52165</v>
      </c>
      <c r="K7" s="66">
        <v>41071</v>
      </c>
    </row>
    <row r="8" spans="2:11" ht="20.45" customHeight="1" x14ac:dyDescent="0.4">
      <c r="C8" s="16"/>
      <c r="D8" s="16" t="s">
        <v>166</v>
      </c>
      <c r="E8" s="16"/>
      <c r="F8" s="41" t="s">
        <v>175</v>
      </c>
      <c r="G8" s="17">
        <v>6662</v>
      </c>
      <c r="H8" s="62">
        <v>5213</v>
      </c>
      <c r="I8" s="66">
        <v>3685</v>
      </c>
      <c r="J8" s="69">
        <v>5358</v>
      </c>
      <c r="K8" s="66">
        <v>5747</v>
      </c>
    </row>
    <row r="9" spans="2:11" ht="20.45" customHeight="1" x14ac:dyDescent="0.4">
      <c r="C9" s="16"/>
      <c r="D9" s="16" t="s">
        <v>9</v>
      </c>
      <c r="E9" s="16"/>
      <c r="F9" s="41" t="s">
        <v>146</v>
      </c>
      <c r="G9" s="17">
        <v>19</v>
      </c>
      <c r="H9" s="62">
        <v>36</v>
      </c>
      <c r="I9" s="66">
        <v>127</v>
      </c>
      <c r="J9" s="69">
        <v>269</v>
      </c>
      <c r="K9" s="66">
        <v>445</v>
      </c>
    </row>
    <row r="10" spans="2:11" ht="20.45" customHeight="1" x14ac:dyDescent="0.4">
      <c r="C10" s="23"/>
      <c r="D10" s="23" t="s">
        <v>167</v>
      </c>
      <c r="E10" s="23"/>
      <c r="F10" s="32" t="s">
        <v>236</v>
      </c>
      <c r="G10" s="10">
        <v>71453</v>
      </c>
      <c r="H10" s="63">
        <v>86958</v>
      </c>
      <c r="I10" s="67">
        <v>94324</v>
      </c>
      <c r="J10" s="70">
        <v>114727</v>
      </c>
      <c r="K10" s="67">
        <v>154357</v>
      </c>
    </row>
    <row r="11" spans="2:11" ht="33.6" customHeight="1" x14ac:dyDescent="0.4">
      <c r="H11" s="64"/>
      <c r="I11" s="64"/>
      <c r="J11" s="64"/>
    </row>
    <row r="12" spans="2:11" x14ac:dyDescent="0.4">
      <c r="B12" s="34" t="s">
        <v>168</v>
      </c>
      <c r="H12" s="64"/>
      <c r="I12" s="64"/>
      <c r="J12" s="64"/>
    </row>
    <row r="13" spans="2:11" x14ac:dyDescent="0.4">
      <c r="B13" s="1"/>
      <c r="C13" s="1"/>
      <c r="H13" s="64"/>
      <c r="I13" s="64"/>
      <c r="J13" s="64"/>
      <c r="K13" s="20" t="s">
        <v>26</v>
      </c>
    </row>
    <row r="14" spans="2:11" x14ac:dyDescent="0.4">
      <c r="G14" s="6" t="s">
        <v>263</v>
      </c>
      <c r="H14" s="6" t="s">
        <v>264</v>
      </c>
      <c r="I14" s="6" t="s">
        <v>265</v>
      </c>
      <c r="J14" s="57" t="s">
        <v>266</v>
      </c>
      <c r="K14" s="179" t="str">
        <f>K4</f>
        <v>2025年度</v>
      </c>
    </row>
    <row r="15" spans="2:11" x14ac:dyDescent="0.4">
      <c r="C15" s="115" t="s">
        <v>3</v>
      </c>
      <c r="D15" s="5"/>
      <c r="E15" s="5"/>
      <c r="F15" s="116" t="s">
        <v>85</v>
      </c>
      <c r="G15" s="112" t="s">
        <v>156</v>
      </c>
      <c r="H15" s="113" t="s">
        <v>157</v>
      </c>
      <c r="I15" s="113" t="s">
        <v>160</v>
      </c>
      <c r="J15" s="114" t="s">
        <v>162</v>
      </c>
      <c r="K15" s="112" t="str">
        <f>K5</f>
        <v>FY2025</v>
      </c>
    </row>
    <row r="16" spans="2:11" ht="20.45" customHeight="1" x14ac:dyDescent="0.4">
      <c r="C16" s="18"/>
      <c r="D16" s="18" t="s">
        <v>164</v>
      </c>
      <c r="E16" s="18"/>
      <c r="F16" s="43" t="s">
        <v>172</v>
      </c>
      <c r="G16" s="19">
        <v>44619</v>
      </c>
      <c r="H16" s="73">
        <v>44885</v>
      </c>
      <c r="I16" s="74">
        <v>51607</v>
      </c>
      <c r="J16" s="75">
        <v>68060</v>
      </c>
      <c r="K16" s="74">
        <v>58156</v>
      </c>
    </row>
    <row r="17" spans="2:14" ht="20.45" customHeight="1" x14ac:dyDescent="0.4">
      <c r="C17" s="16"/>
      <c r="D17" s="16" t="s">
        <v>165</v>
      </c>
      <c r="E17" s="16"/>
      <c r="F17" s="41" t="s">
        <v>176</v>
      </c>
      <c r="G17" s="17">
        <v>18370</v>
      </c>
      <c r="H17" s="62">
        <v>18300</v>
      </c>
      <c r="I17" s="66">
        <v>21850</v>
      </c>
      <c r="J17" s="69">
        <v>14890</v>
      </c>
      <c r="K17" s="66">
        <v>40298</v>
      </c>
    </row>
    <row r="18" spans="2:14" ht="20.45" customHeight="1" x14ac:dyDescent="0.4">
      <c r="C18" s="16"/>
      <c r="D18" s="16" t="s">
        <v>166</v>
      </c>
      <c r="E18" s="16"/>
      <c r="F18" s="41" t="s">
        <v>175</v>
      </c>
      <c r="G18" s="17">
        <v>5780</v>
      </c>
      <c r="H18" s="62">
        <v>7839</v>
      </c>
      <c r="I18" s="66">
        <v>2803</v>
      </c>
      <c r="J18" s="69">
        <v>4973</v>
      </c>
      <c r="K18" s="66">
        <v>5780</v>
      </c>
    </row>
    <row r="19" spans="2:14" ht="20.45" customHeight="1" x14ac:dyDescent="0.4">
      <c r="C19" s="16"/>
      <c r="D19" s="16" t="s">
        <v>9</v>
      </c>
      <c r="E19" s="16"/>
      <c r="F19" s="41" t="s">
        <v>94</v>
      </c>
      <c r="G19" s="17">
        <v>874</v>
      </c>
      <c r="H19" s="62">
        <v>809</v>
      </c>
      <c r="I19" s="66">
        <v>1553</v>
      </c>
      <c r="J19" s="69">
        <v>1103</v>
      </c>
      <c r="K19" s="66">
        <v>1319</v>
      </c>
    </row>
    <row r="20" spans="2:14" ht="20.45" customHeight="1" x14ac:dyDescent="0.4">
      <c r="C20" s="23"/>
      <c r="D20" s="23" t="s">
        <v>169</v>
      </c>
      <c r="E20" s="23"/>
      <c r="F20" s="32" t="s">
        <v>236</v>
      </c>
      <c r="G20" s="10">
        <v>69645</v>
      </c>
      <c r="H20" s="63">
        <v>71834</v>
      </c>
      <c r="I20" s="67">
        <v>77815</v>
      </c>
      <c r="J20" s="70">
        <v>89027</v>
      </c>
      <c r="K20" s="67">
        <v>105554</v>
      </c>
    </row>
    <row r="21" spans="2:14" ht="33.6" customHeight="1" x14ac:dyDescent="0.4">
      <c r="H21" s="64"/>
      <c r="I21" s="64"/>
      <c r="J21" s="64"/>
    </row>
    <row r="22" spans="2:14" x14ac:dyDescent="0.4">
      <c r="B22" s="34" t="s">
        <v>174</v>
      </c>
    </row>
    <row r="23" spans="2:14" x14ac:dyDescent="0.4">
      <c r="B23" s="1"/>
      <c r="C23" s="1"/>
      <c r="K23" s="20" t="s">
        <v>26</v>
      </c>
    </row>
    <row r="24" spans="2:14" x14ac:dyDescent="0.4">
      <c r="G24" s="6" t="s">
        <v>263</v>
      </c>
      <c r="H24" s="6" t="s">
        <v>264</v>
      </c>
      <c r="I24" s="6" t="s">
        <v>265</v>
      </c>
      <c r="J24" s="57" t="s">
        <v>266</v>
      </c>
      <c r="K24" s="179" t="str">
        <f>K14</f>
        <v>2025年度</v>
      </c>
    </row>
    <row r="25" spans="2:14" x14ac:dyDescent="0.4">
      <c r="C25" s="115" t="s">
        <v>262</v>
      </c>
      <c r="D25" s="5"/>
      <c r="E25" s="5"/>
      <c r="F25" s="116" t="s">
        <v>261</v>
      </c>
      <c r="G25" s="112" t="s">
        <v>156</v>
      </c>
      <c r="H25" s="112" t="s">
        <v>157</v>
      </c>
      <c r="I25" s="112" t="s">
        <v>160</v>
      </c>
      <c r="J25" s="117" t="s">
        <v>162</v>
      </c>
      <c r="K25" s="112" t="str">
        <f>K15</f>
        <v>FY2025</v>
      </c>
    </row>
    <row r="26" spans="2:14" ht="18" customHeight="1" x14ac:dyDescent="0.4">
      <c r="D26" s="250" t="s">
        <v>164</v>
      </c>
      <c r="E26" s="250"/>
      <c r="F26" s="252" t="s">
        <v>172</v>
      </c>
      <c r="G26" s="59">
        <v>9.5000000000000001E-2</v>
      </c>
      <c r="H26" s="59">
        <v>0.08</v>
      </c>
      <c r="I26" s="59">
        <v>7.0999999999999994E-2</v>
      </c>
      <c r="J26" s="180">
        <v>8.4000000000000005E-2</v>
      </c>
      <c r="K26" s="59">
        <v>0.1</v>
      </c>
    </row>
    <row r="27" spans="2:14" ht="18" customHeight="1" x14ac:dyDescent="0.4">
      <c r="C27" s="18"/>
      <c r="D27" s="251"/>
      <c r="E27" s="251"/>
      <c r="F27" s="253"/>
      <c r="G27" s="19">
        <v>4258</v>
      </c>
      <c r="H27" s="73">
        <v>3597</v>
      </c>
      <c r="I27" s="74">
        <v>3651</v>
      </c>
      <c r="J27" s="75">
        <v>5729</v>
      </c>
      <c r="K27" s="74">
        <v>5844</v>
      </c>
    </row>
    <row r="28" spans="2:14" ht="18" customHeight="1" x14ac:dyDescent="0.4">
      <c r="D28" s="254" t="s">
        <v>165</v>
      </c>
      <c r="E28" s="254"/>
      <c r="F28" s="255" t="s">
        <v>176</v>
      </c>
      <c r="G28" s="59">
        <v>4.9000000000000002E-2</v>
      </c>
      <c r="H28" s="59">
        <v>2.5000000000000001E-2</v>
      </c>
      <c r="I28" s="59">
        <v>3.2000000000000001E-2</v>
      </c>
      <c r="J28" s="180">
        <v>8.2000000000000003E-2</v>
      </c>
      <c r="K28" s="59">
        <v>0.1</v>
      </c>
      <c r="N28" s="196"/>
    </row>
    <row r="29" spans="2:14" ht="18" customHeight="1" x14ac:dyDescent="0.4">
      <c r="C29" s="18"/>
      <c r="D29" s="251"/>
      <c r="E29" s="251"/>
      <c r="F29" s="253"/>
      <c r="G29" s="19">
        <v>899</v>
      </c>
      <c r="H29" s="73">
        <v>449</v>
      </c>
      <c r="I29" s="74">
        <v>698</v>
      </c>
      <c r="J29" s="75">
        <v>1223</v>
      </c>
      <c r="K29" s="74">
        <v>4035</v>
      </c>
    </row>
    <row r="30" spans="2:14" ht="18" customHeight="1" x14ac:dyDescent="0.4">
      <c r="D30" s="254" t="s">
        <v>166</v>
      </c>
      <c r="E30" s="254"/>
      <c r="F30" s="255" t="s">
        <v>175</v>
      </c>
      <c r="G30" s="59">
        <v>0.11799999999999999</v>
      </c>
      <c r="H30" s="59">
        <v>0.15</v>
      </c>
      <c r="I30" s="59">
        <v>0.16600000000000001</v>
      </c>
      <c r="J30" s="180">
        <v>0.19900000000000001</v>
      </c>
      <c r="K30" s="59">
        <v>0.26400000000000001</v>
      </c>
    </row>
    <row r="31" spans="2:14" ht="18" customHeight="1" x14ac:dyDescent="0.4">
      <c r="C31" s="18"/>
      <c r="D31" s="251"/>
      <c r="E31" s="251"/>
      <c r="F31" s="253"/>
      <c r="G31" s="19">
        <v>684</v>
      </c>
      <c r="H31" s="73">
        <v>1176</v>
      </c>
      <c r="I31" s="74">
        <v>466</v>
      </c>
      <c r="J31" s="75">
        <v>989</v>
      </c>
      <c r="K31" s="74">
        <v>1525</v>
      </c>
    </row>
    <row r="32" spans="2:14" ht="18" customHeight="1" x14ac:dyDescent="0.4">
      <c r="D32" s="254" t="s">
        <v>9</v>
      </c>
      <c r="E32" s="254"/>
      <c r="F32" s="255" t="s">
        <v>94</v>
      </c>
      <c r="G32" s="59">
        <v>0.24</v>
      </c>
      <c r="H32" s="59">
        <v>0.19900000000000001</v>
      </c>
      <c r="I32" s="59">
        <v>0.53400000000000003</v>
      </c>
      <c r="J32" s="180">
        <v>0.30299999999999999</v>
      </c>
      <c r="K32" s="59">
        <v>0.41199999999999998</v>
      </c>
    </row>
    <row r="33" spans="3:11" ht="18" customHeight="1" x14ac:dyDescent="0.4">
      <c r="C33" s="5"/>
      <c r="D33" s="256"/>
      <c r="E33" s="256"/>
      <c r="F33" s="257"/>
      <c r="G33" s="19">
        <v>210</v>
      </c>
      <c r="H33" s="73">
        <v>161</v>
      </c>
      <c r="I33" s="74">
        <v>829</v>
      </c>
      <c r="J33" s="75">
        <v>333</v>
      </c>
      <c r="K33" s="74">
        <v>543</v>
      </c>
    </row>
    <row r="34" spans="3:11" ht="18" customHeight="1" x14ac:dyDescent="0.4">
      <c r="C34" s="33"/>
      <c r="D34" s="258" t="s">
        <v>170</v>
      </c>
      <c r="E34" s="258"/>
      <c r="F34" s="260" t="s">
        <v>260</v>
      </c>
      <c r="G34" s="60">
        <v>8.6999999999999994E-2</v>
      </c>
      <c r="H34" s="60">
        <v>7.4999999999999997E-2</v>
      </c>
      <c r="I34" s="60">
        <v>7.2999999999999995E-2</v>
      </c>
      <c r="J34" s="181">
        <v>9.2999999999999999E-2</v>
      </c>
      <c r="K34" s="60">
        <v>0.113</v>
      </c>
    </row>
    <row r="35" spans="3:11" x14ac:dyDescent="0.4">
      <c r="C35" s="9"/>
      <c r="D35" s="259"/>
      <c r="E35" s="259"/>
      <c r="F35" s="261"/>
      <c r="G35" s="58">
        <v>6051</v>
      </c>
      <c r="H35" s="76">
        <v>5384</v>
      </c>
      <c r="I35" s="77">
        <v>5646</v>
      </c>
      <c r="J35" s="78">
        <v>8275</v>
      </c>
      <c r="K35" s="77">
        <v>11949</v>
      </c>
    </row>
  </sheetData>
  <mergeCells count="10">
    <mergeCell ref="D32:E33"/>
    <mergeCell ref="F30:F31"/>
    <mergeCell ref="F32:F33"/>
    <mergeCell ref="D34:E35"/>
    <mergeCell ref="F34:F35"/>
    <mergeCell ref="D26:E27"/>
    <mergeCell ref="F26:F27"/>
    <mergeCell ref="D28:E29"/>
    <mergeCell ref="F28:F29"/>
    <mergeCell ref="D30:E31"/>
  </mergeCells>
  <phoneticPr fontId="2"/>
  <pageMargins left="0.31496062992125984" right="0.31496062992125984" top="0.35433070866141736" bottom="0.55118110236220474" header="0.31496062992125984" footer="0.31496062992125984"/>
  <pageSetup paperSize="9" scale="83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70C0"/>
    <pageSetUpPr fitToPage="1"/>
  </sheetPr>
  <dimension ref="B2:K27"/>
  <sheetViews>
    <sheetView view="pageBreakPreview" zoomScaleNormal="100" zoomScaleSheetLayoutView="100" workbookViewId="0"/>
  </sheetViews>
  <sheetFormatPr defaultColWidth="8.75" defaultRowHeight="16.5" x14ac:dyDescent="0.4"/>
  <cols>
    <col min="1" max="1" width="3.5" style="1" customWidth="1"/>
    <col min="2" max="4" width="1.75" style="2" customWidth="1"/>
    <col min="5" max="5" width="20.375" style="2" customWidth="1"/>
    <col min="6" max="6" width="29.375" style="127" customWidth="1"/>
    <col min="7" max="7" width="12.75" style="3" customWidth="1"/>
    <col min="8" max="10" width="12.75" style="2" customWidth="1"/>
    <col min="11" max="11" width="12.75" style="64" customWidth="1"/>
    <col min="12" max="16384" width="8.75" style="1"/>
  </cols>
  <sheetData>
    <row r="2" spans="2:11" x14ac:dyDescent="0.4">
      <c r="B2" s="34" t="s">
        <v>220</v>
      </c>
    </row>
    <row r="3" spans="2:11" ht="9" customHeight="1" x14ac:dyDescent="0.4">
      <c r="B3" s="34"/>
    </row>
    <row r="4" spans="2:11" x14ac:dyDescent="0.4">
      <c r="B4" s="1"/>
      <c r="C4" s="1"/>
      <c r="K4" s="146" t="s">
        <v>26</v>
      </c>
    </row>
    <row r="5" spans="2:11" x14ac:dyDescent="0.4">
      <c r="G5" s="6" t="s">
        <v>155</v>
      </c>
      <c r="H5" s="6" t="s">
        <v>158</v>
      </c>
      <c r="I5" s="6" t="s">
        <v>159</v>
      </c>
      <c r="J5" s="57" t="s">
        <v>161</v>
      </c>
      <c r="K5" s="71" t="s">
        <v>237</v>
      </c>
    </row>
    <row r="6" spans="2:11" x14ac:dyDescent="0.4">
      <c r="C6" s="115" t="s">
        <v>221</v>
      </c>
      <c r="D6" s="5"/>
      <c r="E6" s="5"/>
      <c r="F6" s="128" t="s">
        <v>222</v>
      </c>
      <c r="G6" s="112" t="s">
        <v>156</v>
      </c>
      <c r="H6" s="112" t="s">
        <v>157</v>
      </c>
      <c r="I6" s="112" t="s">
        <v>160</v>
      </c>
      <c r="J6" s="117" t="s">
        <v>162</v>
      </c>
      <c r="K6" s="113" t="s">
        <v>190</v>
      </c>
    </row>
    <row r="7" spans="2:11" ht="20.45" customHeight="1" x14ac:dyDescent="0.4">
      <c r="C7" s="14"/>
      <c r="D7" s="14" t="s">
        <v>223</v>
      </c>
      <c r="E7" s="14"/>
      <c r="F7" s="131" t="s">
        <v>229</v>
      </c>
      <c r="G7" s="15">
        <v>46775</v>
      </c>
      <c r="H7" s="61">
        <v>58337</v>
      </c>
      <c r="I7" s="65">
        <v>78137</v>
      </c>
      <c r="J7" s="68">
        <v>57713</v>
      </c>
      <c r="K7" s="74">
        <v>107737</v>
      </c>
    </row>
    <row r="8" spans="2:11" ht="20.45" customHeight="1" x14ac:dyDescent="0.4">
      <c r="C8" s="16"/>
      <c r="D8" s="16" t="s">
        <v>256</v>
      </c>
      <c r="E8" s="16"/>
      <c r="F8" s="130" t="s">
        <v>230</v>
      </c>
      <c r="G8" s="17">
        <v>13947</v>
      </c>
      <c r="H8" s="62">
        <v>16919</v>
      </c>
      <c r="I8" s="66">
        <v>5281</v>
      </c>
      <c r="J8" s="69">
        <v>34512</v>
      </c>
      <c r="K8" s="66">
        <v>17326</v>
      </c>
    </row>
    <row r="9" spans="2:11" ht="20.45" customHeight="1" x14ac:dyDescent="0.4">
      <c r="C9" s="16"/>
      <c r="D9" s="16" t="s">
        <v>227</v>
      </c>
      <c r="E9" s="16"/>
      <c r="F9" s="130" t="s">
        <v>234</v>
      </c>
      <c r="G9" s="17">
        <v>1122</v>
      </c>
      <c r="H9" s="62">
        <v>614</v>
      </c>
      <c r="I9" s="66">
        <v>78</v>
      </c>
      <c r="J9" s="69">
        <v>1418</v>
      </c>
      <c r="K9" s="66">
        <v>16135</v>
      </c>
    </row>
    <row r="10" spans="2:11" ht="20.45" customHeight="1" x14ac:dyDescent="0.4">
      <c r="C10" s="16"/>
      <c r="D10" s="16" t="s">
        <v>225</v>
      </c>
      <c r="E10" s="16"/>
      <c r="F10" s="130" t="s">
        <v>232</v>
      </c>
      <c r="G10" s="17">
        <v>3241</v>
      </c>
      <c r="H10" s="62">
        <v>2415</v>
      </c>
      <c r="I10" s="66">
        <v>3443</v>
      </c>
      <c r="J10" s="69">
        <v>7683</v>
      </c>
      <c r="K10" s="66">
        <v>11932</v>
      </c>
    </row>
    <row r="11" spans="2:11" ht="20.45" customHeight="1" x14ac:dyDescent="0.4">
      <c r="C11" s="16"/>
      <c r="D11" s="16" t="s">
        <v>224</v>
      </c>
      <c r="E11" s="16"/>
      <c r="F11" s="130" t="s">
        <v>231</v>
      </c>
      <c r="G11" s="17">
        <v>2634</v>
      </c>
      <c r="H11" s="62">
        <v>5979</v>
      </c>
      <c r="I11" s="66">
        <v>4015</v>
      </c>
      <c r="J11" s="69">
        <v>10435</v>
      </c>
      <c r="K11" s="66">
        <v>420</v>
      </c>
    </row>
    <row r="12" spans="2:11" ht="20.45" customHeight="1" x14ac:dyDescent="0.4">
      <c r="C12" s="16"/>
      <c r="D12" s="16" t="s">
        <v>226</v>
      </c>
      <c r="E12" s="16"/>
      <c r="F12" s="130" t="s">
        <v>233</v>
      </c>
      <c r="G12" s="17">
        <v>1055</v>
      </c>
      <c r="H12" s="62">
        <v>1956</v>
      </c>
      <c r="I12" s="66">
        <v>3130</v>
      </c>
      <c r="J12" s="69">
        <v>2433</v>
      </c>
      <c r="K12" s="66">
        <v>217</v>
      </c>
    </row>
    <row r="13" spans="2:11" ht="20.45" customHeight="1" x14ac:dyDescent="0.4">
      <c r="C13" s="16"/>
      <c r="D13" s="16" t="s">
        <v>228</v>
      </c>
      <c r="E13" s="16"/>
      <c r="F13" s="130" t="s">
        <v>235</v>
      </c>
      <c r="G13" s="17">
        <v>2657</v>
      </c>
      <c r="H13" s="62">
        <v>675</v>
      </c>
      <c r="I13" s="66">
        <v>96</v>
      </c>
      <c r="J13" s="69">
        <v>243</v>
      </c>
      <c r="K13" s="66">
        <v>118</v>
      </c>
    </row>
    <row r="14" spans="2:11" ht="20.45" customHeight="1" x14ac:dyDescent="0.4">
      <c r="C14" s="16"/>
      <c r="D14" s="16" t="s">
        <v>9</v>
      </c>
      <c r="E14" s="16"/>
      <c r="F14" s="130" t="s">
        <v>95</v>
      </c>
      <c r="G14" s="17">
        <v>20</v>
      </c>
      <c r="H14" s="62">
        <v>59</v>
      </c>
      <c r="I14" s="66">
        <v>141</v>
      </c>
      <c r="J14" s="69">
        <v>285</v>
      </c>
      <c r="K14" s="66">
        <v>468</v>
      </c>
    </row>
    <row r="15" spans="2:11" ht="20.45" customHeight="1" x14ac:dyDescent="0.4">
      <c r="C15" s="23"/>
      <c r="D15" s="23" t="s">
        <v>0</v>
      </c>
      <c r="E15" s="23"/>
      <c r="F15" s="132" t="s">
        <v>236</v>
      </c>
      <c r="G15" s="10">
        <v>71453</v>
      </c>
      <c r="H15" s="63">
        <v>86958</v>
      </c>
      <c r="I15" s="67">
        <v>94324</v>
      </c>
      <c r="J15" s="70">
        <v>114727</v>
      </c>
      <c r="K15" s="67">
        <v>154357</v>
      </c>
    </row>
    <row r="16" spans="2:11" ht="33.6" customHeight="1" x14ac:dyDescent="0.4">
      <c r="H16" s="64"/>
      <c r="I16" s="64"/>
      <c r="J16" s="64"/>
    </row>
    <row r="17" spans="2:11" x14ac:dyDescent="0.4">
      <c r="B17" s="1"/>
      <c r="C17" s="1"/>
      <c r="H17" s="64"/>
      <c r="I17" s="64"/>
      <c r="J17" s="64"/>
      <c r="K17" s="146" t="s">
        <v>26</v>
      </c>
    </row>
    <row r="18" spans="2:11" x14ac:dyDescent="0.4">
      <c r="G18" s="6" t="s">
        <v>155</v>
      </c>
      <c r="H18" s="71" t="s">
        <v>158</v>
      </c>
      <c r="I18" s="71" t="s">
        <v>159</v>
      </c>
      <c r="J18" s="72" t="s">
        <v>161</v>
      </c>
      <c r="K18" s="71" t="s">
        <v>237</v>
      </c>
    </row>
    <row r="19" spans="2:11" x14ac:dyDescent="0.4">
      <c r="C19" s="115" t="s">
        <v>238</v>
      </c>
      <c r="D19" s="5"/>
      <c r="E19" s="5"/>
      <c r="F19" s="128" t="s">
        <v>239</v>
      </c>
      <c r="G19" s="112" t="s">
        <v>156</v>
      </c>
      <c r="H19" s="113" t="s">
        <v>157</v>
      </c>
      <c r="I19" s="113" t="s">
        <v>160</v>
      </c>
      <c r="J19" s="114" t="s">
        <v>162</v>
      </c>
      <c r="K19" s="113" t="s">
        <v>190</v>
      </c>
    </row>
    <row r="20" spans="2:11" ht="20.45" customHeight="1" x14ac:dyDescent="0.4">
      <c r="C20" s="18"/>
      <c r="D20" s="18" t="s">
        <v>240</v>
      </c>
      <c r="E20" s="18"/>
      <c r="F20" s="129" t="s">
        <v>246</v>
      </c>
      <c r="G20" s="19">
        <v>33069</v>
      </c>
      <c r="H20" s="73">
        <v>39315</v>
      </c>
      <c r="I20" s="74">
        <v>38194</v>
      </c>
      <c r="J20" s="75">
        <v>47395</v>
      </c>
      <c r="K20" s="74">
        <v>53617</v>
      </c>
    </row>
    <row r="21" spans="2:11" ht="20.45" customHeight="1" x14ac:dyDescent="0.4">
      <c r="C21" s="16"/>
      <c r="D21" s="16" t="s">
        <v>241</v>
      </c>
      <c r="E21" s="16"/>
      <c r="F21" s="130" t="s">
        <v>247</v>
      </c>
      <c r="G21" s="17">
        <v>18920</v>
      </c>
      <c r="H21" s="62">
        <v>28085</v>
      </c>
      <c r="I21" s="66">
        <v>18886</v>
      </c>
      <c r="J21" s="69">
        <v>45732</v>
      </c>
      <c r="K21" s="66">
        <v>60492</v>
      </c>
    </row>
    <row r="22" spans="2:11" ht="20.45" customHeight="1" x14ac:dyDescent="0.4">
      <c r="C22" s="16"/>
      <c r="D22" s="16" t="s">
        <v>242</v>
      </c>
      <c r="E22" s="16"/>
      <c r="F22" s="130" t="s">
        <v>248</v>
      </c>
      <c r="G22" s="17">
        <v>6977</v>
      </c>
      <c r="H22" s="62">
        <v>8630</v>
      </c>
      <c r="I22" s="66">
        <v>19386</v>
      </c>
      <c r="J22" s="69">
        <v>13881</v>
      </c>
      <c r="K22" s="66">
        <v>17941</v>
      </c>
    </row>
    <row r="23" spans="2:11" ht="20.45" customHeight="1" x14ac:dyDescent="0.4">
      <c r="C23" s="16"/>
      <c r="D23" s="16" t="s">
        <v>243</v>
      </c>
      <c r="E23" s="16"/>
      <c r="F23" s="130" t="s">
        <v>249</v>
      </c>
      <c r="G23" s="17">
        <v>3764</v>
      </c>
      <c r="H23" s="62">
        <v>2906</v>
      </c>
      <c r="I23" s="66">
        <v>6227</v>
      </c>
      <c r="J23" s="69">
        <v>29</v>
      </c>
      <c r="K23" s="66">
        <v>4337</v>
      </c>
    </row>
    <row r="24" spans="2:11" ht="20.45" customHeight="1" x14ac:dyDescent="0.4">
      <c r="C24" s="16"/>
      <c r="D24" s="16" t="s">
        <v>244</v>
      </c>
      <c r="E24" s="16"/>
      <c r="F24" s="130" t="s">
        <v>250</v>
      </c>
      <c r="G24" s="17">
        <v>4739</v>
      </c>
      <c r="H24" s="62">
        <v>3947</v>
      </c>
      <c r="I24" s="66">
        <v>5587</v>
      </c>
      <c r="J24" s="69">
        <v>2590</v>
      </c>
      <c r="K24" s="66">
        <v>11771</v>
      </c>
    </row>
    <row r="25" spans="2:11" ht="20.45" customHeight="1" x14ac:dyDescent="0.4">
      <c r="C25" s="16"/>
      <c r="D25" s="16" t="s">
        <v>245</v>
      </c>
      <c r="E25" s="16"/>
      <c r="F25" s="130" t="s">
        <v>251</v>
      </c>
      <c r="G25" s="17">
        <v>3983</v>
      </c>
      <c r="H25" s="62">
        <v>4072</v>
      </c>
      <c r="I25" s="66">
        <v>6042</v>
      </c>
      <c r="J25" s="69">
        <v>5098</v>
      </c>
      <c r="K25" s="66">
        <v>6196</v>
      </c>
    </row>
    <row r="26" spans="2:11" ht="20.45" customHeight="1" x14ac:dyDescent="0.4">
      <c r="C26" s="23"/>
      <c r="D26" s="23" t="s">
        <v>0</v>
      </c>
      <c r="E26" s="23"/>
      <c r="F26" s="132" t="s">
        <v>236</v>
      </c>
      <c r="G26" s="10">
        <v>71453</v>
      </c>
      <c r="H26" s="63">
        <v>86958</v>
      </c>
      <c r="I26" s="67">
        <v>94324</v>
      </c>
      <c r="J26" s="70">
        <v>114727</v>
      </c>
      <c r="K26" s="67">
        <v>154357</v>
      </c>
    </row>
    <row r="27" spans="2:11" ht="33.6" customHeight="1" x14ac:dyDescent="0.4">
      <c r="H27" s="64"/>
      <c r="I27" s="64"/>
      <c r="J27" s="64"/>
    </row>
  </sheetData>
  <phoneticPr fontId="2"/>
  <pageMargins left="0.31496062992125984" right="0.31496062992125984" top="0.35433070866141736" bottom="0.35433070866141736" header="0.31496062992125984" footer="0.31496062992125984"/>
  <pageSetup paperSize="9" fitToWidth="0" orientation="landscape" r:id="rId1"/>
  <headerFooter>
    <oddFooter>&amp;C6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Title</vt:lpstr>
      <vt:lpstr>Management Indicators</vt:lpstr>
      <vt:lpstr> BS</vt:lpstr>
      <vt:lpstr>PL</vt:lpstr>
      <vt:lpstr>Others</vt:lpstr>
      <vt:lpstr>Order balance breakdown</vt:lpstr>
      <vt:lpstr>' BS'!Print_Area</vt:lpstr>
      <vt:lpstr>'Management Indicators'!Print_Area</vt:lpstr>
      <vt:lpstr>'Order balance breakdown'!Print_Area</vt:lpstr>
      <vt:lpstr>Others!Print_Area</vt:lpstr>
      <vt:lpstr>PL!Print_Area</vt:lpstr>
      <vt:lpstr>Title!Print_Area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2025-08-05T04:15:14Z</dcterms:created>
  <dcterms:modified xsi:type="dcterms:W3CDTF">2026-05-11T07:49:41Z</dcterms:modified>
</cp:coreProperties>
</file>